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ison/Downloads/"/>
    </mc:Choice>
  </mc:AlternateContent>
  <xr:revisionPtr revIDLastSave="0" documentId="13_ncr:1_{F59D6075-9F4E-BA4F-B77C-A01E11C686F8}" xr6:coauthVersionLast="47" xr6:coauthVersionMax="47" xr10:uidLastSave="{00000000-0000-0000-0000-000000000000}"/>
  <bookViews>
    <workbookView xWindow="0" yWindow="460" windowWidth="19440" windowHeight="6000" tabRatio="599" firstSheet="2" activeTab="3" xr2:uid="{00000000-000D-0000-FFFF-FFFF00000000}"/>
  </bookViews>
  <sheets>
    <sheet name="BkRec" sheetId="9" r:id="rId1"/>
    <sheet name="VAT" sheetId="10" r:id="rId2"/>
    <sheet name="S137" sheetId="7" r:id="rId3"/>
    <sheet name="Sheet1" sheetId="13" r:id="rId4"/>
    <sheet name="Assets" sheetId="12" r:id="rId5"/>
    <sheet name="Risk" sheetId="11" r:id="rId6"/>
    <sheet name="Cr&amp;Drs" sheetId="14" r:id="rId7"/>
    <sheet name="Rec&amp;Pay" sheetId="15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9" l="1"/>
  <c r="F20" i="9"/>
  <c r="F16" i="9"/>
  <c r="G16" i="9" s="1"/>
  <c r="F12" i="9"/>
  <c r="K59" i="14"/>
  <c r="K58" i="14"/>
  <c r="A13" i="7"/>
  <c r="F59" i="14"/>
  <c r="E59" i="14"/>
  <c r="G49" i="14"/>
  <c r="F58" i="14"/>
  <c r="E58" i="14"/>
  <c r="G32" i="14"/>
  <c r="G19" i="14"/>
  <c r="F105" i="15"/>
  <c r="E105" i="15"/>
  <c r="E51" i="15"/>
  <c r="B105" i="15"/>
  <c r="G12" i="9"/>
  <c r="G20" i="9" l="1"/>
  <c r="G23" i="9" s="1"/>
  <c r="G56" i="14"/>
  <c r="A32" i="14"/>
  <c r="F60" i="14" s="1"/>
  <c r="A49" i="14"/>
  <c r="A19" i="14" l="1"/>
  <c r="F110" i="15"/>
  <c r="E67" i="15" l="1"/>
  <c r="F112" i="15" l="1"/>
  <c r="F114" i="15"/>
  <c r="F116" i="15" s="1"/>
  <c r="E19" i="15"/>
  <c r="E57" i="15" l="1"/>
  <c r="E58" i="15" s="1"/>
  <c r="E60" i="15" l="1"/>
  <c r="E63" i="15" s="1"/>
  <c r="I13" i="7"/>
  <c r="B116" i="15"/>
  <c r="B112" i="15"/>
  <c r="A105" i="15"/>
  <c r="A67" i="15"/>
  <c r="A63" i="15"/>
  <c r="A58" i="15"/>
  <c r="A51" i="15"/>
  <c r="A19" i="15"/>
  <c r="A56" i="14"/>
  <c r="E18" i="10" l="1"/>
  <c r="D31" i="12"/>
  <c r="G35" i="9"/>
  <c r="C18" i="10"/>
</calcChain>
</file>

<file path=xl/sharedStrings.xml><?xml version="1.0" encoding="utf-8"?>
<sst xmlns="http://schemas.openxmlformats.org/spreadsheetml/2006/main" count="493" uniqueCount="353">
  <si>
    <t>INGLETON PARISH COUNCIL</t>
  </si>
  <si>
    <t>SUMMARY CASH BOOK AND BANK RECONCILIATION STATEMENT</t>
  </si>
  <si>
    <t>Prepared by Alison Hack, Ingleton Parish Clerk</t>
  </si>
  <si>
    <t>Date: 7/4/21</t>
  </si>
  <si>
    <t xml:space="preserve">SUMMARY CASH BOOK </t>
  </si>
  <si>
    <t>FINANCIAL YEAR ENDING 31 MARCH 2021</t>
  </si>
  <si>
    <t>1/04/19</t>
  </si>
  <si>
    <t>BALANCE BROUGHT FORWARD</t>
  </si>
  <si>
    <t xml:space="preserve">Parish Council </t>
  </si>
  <si>
    <t>Com. Centre Account</t>
  </si>
  <si>
    <t>Petty Cash Float B/F</t>
  </si>
  <si>
    <t>RECEIPTS IN YEAR</t>
  </si>
  <si>
    <t>Ingleton Parish Council</t>
  </si>
  <si>
    <t>Community Centre Account</t>
  </si>
  <si>
    <t>Petty Cash Float C/F</t>
  </si>
  <si>
    <t>PAYMENTS IN YEAR</t>
  </si>
  <si>
    <t>Less Petty Cash Float B/F</t>
  </si>
  <si>
    <t>31/03/20</t>
  </si>
  <si>
    <t>BALANCE CARRIED FORWARD</t>
  </si>
  <si>
    <t>BANK RECONCILIATION STATEMENT AS AT 31/03/21</t>
  </si>
  <si>
    <t>Unity Trust Bank Deposit Account</t>
  </si>
  <si>
    <t>Unity Trust Bank Current Account</t>
  </si>
  <si>
    <t>Barclays Community Centre Account</t>
  </si>
  <si>
    <t>VAT ACCOUNT 2020/21</t>
  </si>
  <si>
    <t>£</t>
  </si>
  <si>
    <t>Balance B/F</t>
  </si>
  <si>
    <t>Parish Council</t>
  </si>
  <si>
    <t>Community Centre</t>
  </si>
  <si>
    <t>nil</t>
  </si>
  <si>
    <t>VAT Refunded</t>
  </si>
  <si>
    <t>Community Ctr</t>
  </si>
  <si>
    <t>VAT Paid in Year</t>
  </si>
  <si>
    <t>VAT C/F</t>
  </si>
  <si>
    <t>Section 137(4)(a) of the Local Government Act 1972</t>
  </si>
  <si>
    <t>The spending limit for the council in the year of account was £8.32 per head of local </t>
  </si>
  <si>
    <t>poulation, and the payments made were as follows:</t>
  </si>
  <si>
    <t>PAYEE</t>
  </si>
  <si>
    <t>NATURE OF PAYMENT</t>
  </si>
  <si>
    <t>Powergen (for St Mary's Church)</t>
  </si>
  <si>
    <t>Floodlighting Church</t>
  </si>
  <si>
    <t>Askew Forestry</t>
  </si>
  <si>
    <t>Xmas Tree for Square</t>
  </si>
  <si>
    <t xml:space="preserve">St. Marys Church </t>
  </si>
  <si>
    <t>Remembrance Ceremony</t>
  </si>
  <si>
    <t>Howson</t>
  </si>
  <si>
    <t>Xmas Street Lighting</t>
  </si>
  <si>
    <t>Ingleton Swim Pool</t>
  </si>
  <si>
    <t>Friendship Path Stones</t>
  </si>
  <si>
    <t>TOTAL</t>
  </si>
  <si>
    <t>Accounting Statements 2020-21</t>
  </si>
  <si>
    <t>Amounts for boxes on AGAR 3</t>
  </si>
  <si>
    <t>Last Year</t>
  </si>
  <si>
    <t>This Year</t>
  </si>
  <si>
    <t>VARIANCES</t>
  </si>
  <si>
    <t>-/+</t>
  </si>
  <si>
    <t>%</t>
  </si>
  <si>
    <t>B/F</t>
  </si>
  <si>
    <t>-3.48%</t>
  </si>
  <si>
    <t>Pcpt</t>
  </si>
  <si>
    <t>-</t>
  </si>
  <si>
    <t>othr rcpts</t>
  </si>
  <si>
    <t>+21%</t>
  </si>
  <si>
    <t>£25k Covid Grant received for Community Centre</t>
  </si>
  <si>
    <t>Staff</t>
  </si>
  <si>
    <t>+15%</t>
  </si>
  <si>
    <t>significant increase in Clerk salary, additional staff hours needed for Covid</t>
  </si>
  <si>
    <t>deliveries for sheltering residents</t>
  </si>
  <si>
    <t>Loans</t>
  </si>
  <si>
    <t>Othr Pyts</t>
  </si>
  <si>
    <t>-10%</t>
  </si>
  <si>
    <t>Bal C/F</t>
  </si>
  <si>
    <t>+3.58%</t>
  </si>
  <si>
    <t>13262,61</t>
  </si>
  <si>
    <t>bnk</t>
  </si>
  <si>
    <t>assets</t>
  </si>
  <si>
    <t xml:space="preserve">SCHEDULE OF PROPERTY </t>
  </si>
  <si>
    <t>Description</t>
  </si>
  <si>
    <t>Identification</t>
  </si>
  <si>
    <t>Date</t>
  </si>
  <si>
    <t>Value</t>
  </si>
  <si>
    <t>Custodial</t>
  </si>
  <si>
    <t>Disposal</t>
  </si>
  <si>
    <t>Notes</t>
  </si>
  <si>
    <t>Acquired</t>
  </si>
  <si>
    <t>2011</t>
  </si>
  <si>
    <t>Deeds with P C Solicitors</t>
  </si>
  <si>
    <t>book value</t>
  </si>
  <si>
    <t>Swimming Pool</t>
  </si>
  <si>
    <t>Leased to IRCA 1976</t>
  </si>
  <si>
    <t>1935</t>
  </si>
  <si>
    <t>£5 per year rental (land only)</t>
  </si>
  <si>
    <t>Central Gardens</t>
  </si>
  <si>
    <t>1962</t>
  </si>
  <si>
    <t>Middle School Plyg Field</t>
  </si>
  <si>
    <t>Donated by NYCC</t>
  </si>
  <si>
    <t>2016</t>
  </si>
  <si>
    <t>SCHEDULE OF ASSETS</t>
  </si>
  <si>
    <t>Street Lights</t>
  </si>
  <si>
    <t>various</t>
  </si>
  <si>
    <t>Public Seats</t>
  </si>
  <si>
    <t>Interpretation Boards</t>
  </si>
  <si>
    <t>2003</t>
  </si>
  <si>
    <t>Cenotaph</t>
  </si>
  <si>
    <t>Drinking Fountain</t>
  </si>
  <si>
    <t>Play Area Equipment</t>
  </si>
  <si>
    <t>2005</t>
  </si>
  <si>
    <t>Village Map</t>
  </si>
  <si>
    <t>CCTV Equipment in Park</t>
  </si>
  <si>
    <t>2006</t>
  </si>
  <si>
    <t>Christmas Lights</t>
  </si>
  <si>
    <t>Howsons</t>
  </si>
  <si>
    <t>Leafblower for Play Area</t>
  </si>
  <si>
    <t>2007</t>
  </si>
  <si>
    <t>T. Connolly</t>
  </si>
  <si>
    <t>Clerk's new PC and printer</t>
  </si>
  <si>
    <t>2019</t>
  </si>
  <si>
    <t>Clerk</t>
  </si>
  <si>
    <t>Play Area Surface</t>
  </si>
  <si>
    <t>Meeting Recorder</t>
  </si>
  <si>
    <t>Phillips LFH0895</t>
  </si>
  <si>
    <t>2015</t>
  </si>
  <si>
    <t>Com. Centre contents*</t>
  </si>
  <si>
    <t>Projector</t>
  </si>
  <si>
    <t>* Inventory attached</t>
  </si>
  <si>
    <t>The basis of valuation of these assets is the book value, </t>
  </si>
  <si>
    <t>with the exception of the community land which is valued at NIL.</t>
  </si>
  <si>
    <t>Excess on Aviva Insurance Policy is £250</t>
  </si>
  <si>
    <t>LEASES</t>
  </si>
  <si>
    <t>WCs Thacking Lane</t>
  </si>
  <si>
    <t xml:space="preserve"> 10 yr lease  £1 p.a. rent CDC</t>
  </si>
  <si>
    <t>WCs CC Car Park</t>
  </si>
  <si>
    <t>Park and Play Area</t>
  </si>
  <si>
    <t>99 yr lease £1 p.a. rent CDC</t>
  </si>
  <si>
    <t>2008</t>
  </si>
  <si>
    <t>Risk Assessment - updated January 2021</t>
  </si>
  <si>
    <t>High=1 Med=2, Low=3</t>
  </si>
  <si>
    <t>Risk</t>
  </si>
  <si>
    <t>Details</t>
  </si>
  <si>
    <t>Severity</t>
  </si>
  <si>
    <t>Likelihood</t>
  </si>
  <si>
    <t>Comments</t>
  </si>
  <si>
    <t>Insurance Cover</t>
  </si>
  <si>
    <t>Aviva Insurance Policy</t>
  </si>
  <si>
    <t>1</t>
  </si>
  <si>
    <t>Reviewed and renewed annually</t>
  </si>
  <si>
    <t>Assets (see schedule)</t>
  </si>
  <si>
    <t>Aviva Insurance Policy £2103792</t>
  </si>
  <si>
    <t>2</t>
  </si>
  <si>
    <t>Public Liability</t>
  </si>
  <si>
    <t>Aviva Insurance £5m</t>
  </si>
  <si>
    <t xml:space="preserve">Fidelity </t>
  </si>
  <si>
    <t>Aviva Insurance £170,000</t>
  </si>
  <si>
    <t>3</t>
  </si>
  <si>
    <t>Employer's Liability</t>
  </si>
  <si>
    <t>Aviva Insurance £10m</t>
  </si>
  <si>
    <t>Money from locked safe</t>
  </si>
  <si>
    <t>Aviva Insurance £2000</t>
  </si>
  <si>
    <t>Insurance Review of risk</t>
  </si>
  <si>
    <t>Internal Audit</t>
  </si>
  <si>
    <t>Ongoing</t>
  </si>
  <si>
    <t>Internal Audit Testing</t>
  </si>
  <si>
    <t>Yorkshire Audit - internal auditor</t>
  </si>
  <si>
    <t>ex District Audit staff</t>
  </si>
  <si>
    <t xml:space="preserve">Maintenance of vulnerable </t>
  </si>
  <si>
    <t>Play Area</t>
  </si>
  <si>
    <t>Weekly inspection of site for damage plus CCTV installed</t>
  </si>
  <si>
    <t>Equipment and Buildings</t>
  </si>
  <si>
    <t xml:space="preserve">  Rubberised surface to play area.  All play area equip-</t>
  </si>
  <si>
    <t xml:space="preserve">  ment confirms to current safety guidance under BS EN</t>
  </si>
  <si>
    <t xml:space="preserve">  1176:2008 and BS EN 15312.  Inspected annually by </t>
  </si>
  <si>
    <t xml:space="preserve">  RoSPA.</t>
  </si>
  <si>
    <t>Pump Track</t>
  </si>
  <si>
    <t>Risk Assessment checklist produced.   Inspected annually by RoSPA</t>
  </si>
  <si>
    <t>Public Toilets</t>
  </si>
  <si>
    <t>Daily cleaner reports any damage to Clerk, contact details</t>
  </si>
  <si>
    <t xml:space="preserve">  left at TIC.  24 hr cameras view WCs entrance</t>
  </si>
  <si>
    <t>Water turned off  over winter, inspected twice annually by plumber</t>
  </si>
  <si>
    <t xml:space="preserve">Fortnightly inspection by contractor all faults received by </t>
  </si>
  <si>
    <t xml:space="preserve">  Clerk immediately reported for repair.</t>
  </si>
  <si>
    <t>Fire alarm system  upgraded, a fire risk assessment report is maintained and</t>
  </si>
  <si>
    <t>reviewed annually by the Centre Manager.   Annual inspections</t>
  </si>
  <si>
    <t>of all appliances, lighting and heating systems in place in</t>
  </si>
  <si>
    <t>accordance with current legistlation.  All users required to complete risk</t>
  </si>
  <si>
    <t>assessment form and are issued with a Health and</t>
  </si>
  <si>
    <t xml:space="preserve"> Safety checklist with notes on proper use of Community Centre</t>
  </si>
  <si>
    <t xml:space="preserve"> facilities.  24 hr CCTV cameras both outside and in the building.</t>
  </si>
  <si>
    <t>The Brow</t>
  </si>
  <si>
    <t>Regular inspections by Brow Committee being proposed</t>
  </si>
  <si>
    <t>Banking Arrangements</t>
  </si>
  <si>
    <t>Unity Trust Bank</t>
  </si>
  <si>
    <t>Dual Authority by Cllrs. in place for online banking payments for Com.Centre done online during Covid crisis</t>
  </si>
  <si>
    <t>Barclays Bank via Post Office</t>
  </si>
  <si>
    <t>working OK</t>
  </si>
  <si>
    <t>Bank Reconciliations</t>
  </si>
  <si>
    <t>The Clerk</t>
  </si>
  <si>
    <t>Done quarterly by Clerk</t>
  </si>
  <si>
    <t>Financial Records</t>
  </si>
  <si>
    <t>Transparent system in place, all records kept in locked premises unless Clerk present</t>
  </si>
  <si>
    <t>Inland Revenue</t>
  </si>
  <si>
    <t>Haworths &amp; Co.</t>
  </si>
  <si>
    <t>Payroll Services</t>
  </si>
  <si>
    <t>VAT</t>
  </si>
  <si>
    <t>VAT returns done twice a year</t>
  </si>
  <si>
    <t>Adequacy of Precept</t>
  </si>
  <si>
    <t>The Clerk/Parish Council</t>
  </si>
  <si>
    <t>Precept based on realistic budget, level of funds monitored by RFO</t>
  </si>
  <si>
    <t>Budget</t>
  </si>
  <si>
    <t>Ongoing - balances reviewed at monthly meetings and Precept meeting</t>
  </si>
  <si>
    <t>Approval of Expenditure</t>
  </si>
  <si>
    <t>Authorised at monthly meetings by the full Council</t>
  </si>
  <si>
    <t>Fraud</t>
  </si>
  <si>
    <t>Internal Audit/Parish Council</t>
  </si>
  <si>
    <t>All cheques and online payments dual authorised except salaries (Centre invoices paid online during Covid)</t>
  </si>
  <si>
    <t>Proper reporting in Minutes</t>
  </si>
  <si>
    <t>Minutes approved by parish council, recorder machine</t>
  </si>
  <si>
    <t xml:space="preserve">  also used.  Zoom recordings during Covid.All Minutes properly paginated. Register of resolutions now kept.</t>
  </si>
  <si>
    <t>Exercise rights of inspection</t>
  </si>
  <si>
    <t>Records available in office as prescribed. Permanent notice on pc noticeboard offering access</t>
  </si>
  <si>
    <t>Electors' right of inspection of accounts together with accounts docs to remain on website for a year.</t>
  </si>
  <si>
    <t>Register of members' interest</t>
  </si>
  <si>
    <t>Craven District Council</t>
  </si>
  <si>
    <t>Link address to full  register on PC website</t>
  </si>
  <si>
    <t>Contracts</t>
  </si>
  <si>
    <t>Public Liability Certificate required</t>
  </si>
  <si>
    <t>Parish Clerk</t>
  </si>
  <si>
    <t>Unavailable without notice</t>
  </si>
  <si>
    <t>All files backed up on Cloud, passwords with Chairman/Centre Manager</t>
  </si>
  <si>
    <t>Full back up of all parish council files on external hard drive done quarterly</t>
  </si>
  <si>
    <t>Petty Cash</t>
  </si>
  <si>
    <t>Float limited to £50</t>
  </si>
  <si>
    <t>Borrowing</t>
  </si>
  <si>
    <t>0</t>
  </si>
  <si>
    <t>No borrowing in place</t>
  </si>
  <si>
    <t>COVID 19 Precautions 2020 June</t>
  </si>
  <si>
    <t>As per Government guidelines, separate risk assessments were carried out for the reopening of the Community Centre, public WCs and play areas prior to reopening.</t>
  </si>
  <si>
    <t>Library - Risk assessments for the building and volunteers were done prior to easing of lockdown.</t>
  </si>
  <si>
    <t>INGLETON PARISH COUNCIL ACCOUNTS</t>
  </si>
  <si>
    <t>YEAR ENDED 31 MARCH 2021</t>
  </si>
  <si>
    <t>NOTES</t>
  </si>
  <si>
    <t>Creditors and Accruals</t>
  </si>
  <si>
    <t xml:space="preserve">Clerks salary for March </t>
  </si>
  <si>
    <t>Zoom Subscription</t>
  </si>
  <si>
    <t>Public Lighting - Electricity</t>
  </si>
  <si>
    <t>Cleaning Toilets</t>
  </si>
  <si>
    <t>Water Supply to WC's</t>
  </si>
  <si>
    <t>Room Hire</t>
  </si>
  <si>
    <t>floodlighting St Marys</t>
  </si>
  <si>
    <t>Clerk's Telephone&amp;Broadband</t>
  </si>
  <si>
    <t>Public WC utilities</t>
  </si>
  <si>
    <t>Photocopying</t>
  </si>
  <si>
    <t>Xmas Lights Installation</t>
  </si>
  <si>
    <t xml:space="preserve">   </t>
  </si>
  <si>
    <t>DEBTORS</t>
  </si>
  <si>
    <t>VAT Recoverable</t>
  </si>
  <si>
    <t>PREPAYMENTS</t>
  </si>
  <si>
    <t>Insurance premium for the year</t>
  </si>
  <si>
    <t>Prepayment five months</t>
  </si>
  <si>
    <t>Cleaning Materials</t>
  </si>
  <si>
    <t>Water Supply</t>
  </si>
  <si>
    <t>Gas Supply</t>
  </si>
  <si>
    <t xml:space="preserve">Electric supply </t>
  </si>
  <si>
    <t>Repairs/Maintenance</t>
  </si>
  <si>
    <t>Inland Rev</t>
  </si>
  <si>
    <t>PAYE/NIC</t>
  </si>
  <si>
    <t>Staff wages for March</t>
  </si>
  <si>
    <t>CDC Trade Waste Fee</t>
  </si>
  <si>
    <t>Window Cleaning</t>
  </si>
  <si>
    <t>Prepayments</t>
  </si>
  <si>
    <t>Cr</t>
  </si>
  <si>
    <t>Dr</t>
  </si>
  <si>
    <t>Total Prepayments</t>
  </si>
  <si>
    <t>Community A/C</t>
  </si>
  <si>
    <t>RECEIPTS AND PAYMENTS ACOUNT</t>
  </si>
  <si>
    <t>RECEIPTS</t>
  </si>
  <si>
    <t>Precept</t>
  </si>
  <si>
    <t>Interest Received</t>
  </si>
  <si>
    <t xml:space="preserve">  Wayleaves</t>
  </si>
  <si>
    <t>CommCentre A/C VAT</t>
  </si>
  <si>
    <t>CC share of ins. premium</t>
  </si>
  <si>
    <t>Public WC donations</t>
  </si>
  <si>
    <t>WPS Insurance Premium refund</t>
  </si>
  <si>
    <t>Swimming Pool Rent</t>
  </si>
  <si>
    <t>Police Grant for VAS sign</t>
  </si>
  <si>
    <t>CDC Grant for Barriers</t>
  </si>
  <si>
    <t>Allotments Rental</t>
  </si>
  <si>
    <t>B4RN contribution to electricity</t>
  </si>
  <si>
    <t>VAT Reimbursements</t>
  </si>
  <si>
    <t>PAYMENTS</t>
  </si>
  <si>
    <t>Clerks Salary</t>
  </si>
  <si>
    <t>Telephone Expenses</t>
  </si>
  <si>
    <t>Village Signs</t>
  </si>
  <si>
    <t>Insurance</t>
  </si>
  <si>
    <t>Building/Repairs</t>
  </si>
  <si>
    <t>Elections</t>
  </si>
  <si>
    <t>Grass Mowing/Flowerbeds</t>
  </si>
  <si>
    <t>Community Fund Donations</t>
  </si>
  <si>
    <t>Website fees</t>
  </si>
  <si>
    <t>Clerk Computer/Printer</t>
  </si>
  <si>
    <t xml:space="preserve">Tree Works </t>
  </si>
  <si>
    <t>Sundries</t>
  </si>
  <si>
    <t>S137 Payments</t>
  </si>
  <si>
    <t>Professional Fees (Riverside Project)</t>
  </si>
  <si>
    <t>Toilets - Utilities</t>
  </si>
  <si>
    <t>Toilets - rates</t>
  </si>
  <si>
    <t>Toilets - Cleaning</t>
  </si>
  <si>
    <t>Toilets - Sanitary Hire</t>
  </si>
  <si>
    <t>Bull Land Rental</t>
  </si>
  <si>
    <t>Public Lighting</t>
  </si>
  <si>
    <t>Electricity Supply</t>
  </si>
  <si>
    <t>Maintenance</t>
  </si>
  <si>
    <t>New Lights</t>
  </si>
  <si>
    <t>Xmas Poles and lighting</t>
  </si>
  <si>
    <t>Audit Charges</t>
  </si>
  <si>
    <t>Subscriptions</t>
  </si>
  <si>
    <t>Bank Charges</t>
  </si>
  <si>
    <t>CC Account (Reclaimed VAT)</t>
  </si>
  <si>
    <t>VAT Input Tax</t>
  </si>
  <si>
    <t>NET RECEIPTS</t>
  </si>
  <si>
    <t>SUMMARY</t>
  </si>
  <si>
    <t>Opening Balance</t>
  </si>
  <si>
    <t>Receipts</t>
  </si>
  <si>
    <t>Payments</t>
  </si>
  <si>
    <t>transfer  to CC A/C</t>
  </si>
  <si>
    <t>Closing Balance</t>
  </si>
  <si>
    <t>Bank Reconcilliation</t>
  </si>
  <si>
    <t>Unity Trust Current Account</t>
  </si>
  <si>
    <t>Unity Trust Deposit A/c</t>
  </si>
  <si>
    <t>COMMUNITY CENTRE</t>
  </si>
  <si>
    <t>PARISH COUNCIL RECEIPTS &amp; PAYMENTS</t>
  </si>
  <si>
    <t>Bar Licenses</t>
  </si>
  <si>
    <t>Canteen</t>
  </si>
  <si>
    <t>Dog Bags</t>
  </si>
  <si>
    <t>Eon FIT Payment</t>
  </si>
  <si>
    <t>Donations</t>
  </si>
  <si>
    <t>Covid Grant</t>
  </si>
  <si>
    <t>Sale of goods</t>
  </si>
  <si>
    <t>Library</t>
  </si>
  <si>
    <t>VAT Reclaimed</t>
  </si>
  <si>
    <t>Wages</t>
  </si>
  <si>
    <t>PAYE/National Insurance</t>
  </si>
  <si>
    <t>Fixtures &amp; Fittings</t>
  </si>
  <si>
    <t>Office  Stationery</t>
  </si>
  <si>
    <t>Electricity</t>
  </si>
  <si>
    <t>Gas</t>
  </si>
  <si>
    <t>Water</t>
  </si>
  <si>
    <t>Phone Rental and Broadband</t>
  </si>
  <si>
    <t>Licences</t>
  </si>
  <si>
    <t>Hired Services</t>
  </si>
  <si>
    <t>General Expenses</t>
  </si>
  <si>
    <t>VAT paid</t>
  </si>
  <si>
    <t>IPC Internal transfer</t>
  </si>
  <si>
    <t>Bank Reconciliation</t>
  </si>
  <si>
    <t xml:space="preserve">Barclays Bank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</si>
</sst>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dd/mm/yyyy;@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b/>
      <sz val="10"/>
      <name val="Arial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name val="Times New Roman"/>
      <charset val="1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4" fontId="0" fillId="0" borderId="0"/>
  </cellStyleXfs>
  <cellXfs count="118">
    <xf numFmtId="4" fontId="0" fillId="0" borderId="0" xfId="0"/>
    <xf numFmtId="4" fontId="4" fillId="0" borderId="0" xfId="0" applyFont="1"/>
    <xf numFmtId="4" fontId="3" fillId="0" borderId="0" xfId="0" applyFont="1"/>
    <xf numFmtId="4" fontId="0" fillId="0" borderId="0" xfId="0" applyAlignment="1">
      <alignment horizontal="left" wrapText="1"/>
    </xf>
    <xf numFmtId="49" fontId="0" fillId="0" borderId="0" xfId="0" applyNumberFormat="1"/>
    <xf numFmtId="4" fontId="1" fillId="0" borderId="1" xfId="0" applyFont="1" applyBorder="1"/>
    <xf numFmtId="4" fontId="0" fillId="0" borderId="0" xfId="0" applyAlignment="1">
      <alignment horizontal="right"/>
    </xf>
    <xf numFmtId="4" fontId="1" fillId="0" borderId="2" xfId="0" applyFont="1" applyBorder="1"/>
    <xf numFmtId="4" fontId="0" fillId="0" borderId="0" xfId="0" applyAlignment="1">
      <alignment horizontal="left"/>
    </xf>
    <xf numFmtId="15" fontId="0" fillId="0" borderId="0" xfId="0" applyNumberFormat="1"/>
    <xf numFmtId="164" fontId="0" fillId="0" borderId="0" xfId="0" applyNumberFormat="1"/>
    <xf numFmtId="4" fontId="0" fillId="0" borderId="2" xfId="0" applyBorder="1"/>
    <xf numFmtId="4" fontId="2" fillId="0" borderId="0" xfId="0" applyFont="1" applyAlignment="1">
      <alignment horizontal="right"/>
    </xf>
    <xf numFmtId="15" fontId="0" fillId="0" borderId="0" xfId="0" applyNumberFormat="1" applyAlignment="1">
      <alignment horizontal="right"/>
    </xf>
    <xf numFmtId="49" fontId="2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  <xf numFmtId="4" fontId="5" fillId="0" borderId="0" xfId="0" applyFont="1"/>
    <xf numFmtId="17" fontId="0" fillId="0" borderId="0" xfId="0" applyNumberFormat="1"/>
    <xf numFmtId="15" fontId="2" fillId="0" borderId="0" xfId="0" applyNumberFormat="1" applyFont="1"/>
    <xf numFmtId="4" fontId="1" fillId="0" borderId="0" xfId="0" applyFont="1" applyAlignment="1">
      <alignment horizontal="left"/>
    </xf>
    <xf numFmtId="4" fontId="0" fillId="0" borderId="0" xfId="0" applyAlignment="1">
      <alignment horizontal="center"/>
    </xf>
    <xf numFmtId="4" fontId="1" fillId="0" borderId="0" xfId="0" applyFont="1" applyAlignment="1">
      <alignment horizontal="right"/>
    </xf>
    <xf numFmtId="4" fontId="1" fillId="0" borderId="1" xfId="0" applyFont="1" applyBorder="1" applyAlignment="1">
      <alignment vertical="top"/>
    </xf>
    <xf numFmtId="4" fontId="6" fillId="0" borderId="0" xfId="0" applyFont="1"/>
    <xf numFmtId="49" fontId="0" fillId="0" borderId="0" xfId="0" applyNumberFormat="1" applyAlignment="1">
      <alignment horizontal="center"/>
    </xf>
    <xf numFmtId="4" fontId="7" fillId="0" borderId="5" xfId="0" applyFont="1" applyBorder="1"/>
    <xf numFmtId="49" fontId="7" fillId="0" borderId="5" xfId="0" applyNumberFormat="1" applyFont="1" applyBorder="1" applyAlignment="1">
      <alignment horizontal="center"/>
    </xf>
    <xf numFmtId="4" fontId="7" fillId="0" borderId="3" xfId="0" applyFont="1" applyBorder="1"/>
    <xf numFmtId="49" fontId="7" fillId="0" borderId="3" xfId="0" applyNumberFormat="1" applyFont="1" applyBorder="1" applyAlignment="1">
      <alignment horizontal="center"/>
    </xf>
    <xf numFmtId="4" fontId="5" fillId="0" borderId="3" xfId="0" applyFont="1" applyBorder="1"/>
    <xf numFmtId="49" fontId="5" fillId="0" borderId="3" xfId="0" applyNumberFormat="1" applyFont="1" applyBorder="1" applyAlignment="1">
      <alignment horizontal="center"/>
    </xf>
    <xf numFmtId="4" fontId="0" fillId="0" borderId="3" xfId="0" applyBorder="1"/>
    <xf numFmtId="49" fontId="0" fillId="0" borderId="3" xfId="0" applyNumberFormat="1" applyBorder="1" applyAlignment="1">
      <alignment horizontal="center"/>
    </xf>
    <xf numFmtId="4" fontId="8" fillId="0" borderId="0" xfId="0" applyFont="1"/>
    <xf numFmtId="49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" fontId="9" fillId="0" borderId="0" xfId="0" applyFont="1"/>
    <xf numFmtId="4" fontId="1" fillId="0" borderId="6" xfId="0" applyFont="1" applyBorder="1"/>
    <xf numFmtId="4" fontId="5" fillId="0" borderId="7" xfId="0" applyFont="1" applyBorder="1"/>
    <xf numFmtId="4" fontId="10" fillId="0" borderId="0" xfId="0" applyFont="1" applyAlignment="1">
      <alignment vertical="center"/>
    </xf>
    <xf numFmtId="4" fontId="2" fillId="0" borderId="0" xfId="0" applyFont="1" applyAlignment="1">
      <alignment horizontal="center"/>
    </xf>
    <xf numFmtId="4" fontId="11" fillId="0" borderId="0" xfId="0" applyFont="1"/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Alignment="1">
      <alignment horizontal="right"/>
    </xf>
    <xf numFmtId="4" fontId="0" fillId="2" borderId="0" xfId="0" applyFill="1"/>
    <xf numFmtId="14" fontId="11" fillId="0" borderId="0" xfId="0" applyNumberFormat="1" applyFont="1"/>
    <xf numFmtId="4" fontId="11" fillId="0" borderId="2" xfId="0" applyFont="1" applyBorder="1"/>
    <xf numFmtId="4" fontId="8" fillId="0" borderId="0" xfId="0" applyFont="1" applyAlignment="1">
      <alignment horizontal="center"/>
    </xf>
    <xf numFmtId="4" fontId="0" fillId="2" borderId="0" xfId="0" applyNumberFormat="1" applyFill="1"/>
    <xf numFmtId="165" fontId="1" fillId="0" borderId="0" xfId="0" applyNumberFormat="1" applyFont="1"/>
    <xf numFmtId="4" fontId="1" fillId="0" borderId="8" xfId="0" applyFont="1" applyBorder="1"/>
    <xf numFmtId="4" fontId="2" fillId="0" borderId="4" xfId="0" applyFont="1" applyBorder="1"/>
    <xf numFmtId="4" fontId="2" fillId="0" borderId="0" xfId="0" applyFont="1" applyAlignment="1">
      <alignment vertical="top"/>
    </xf>
    <xf numFmtId="4" fontId="2" fillId="0" borderId="0" xfId="0" applyFont="1"/>
    <xf numFmtId="4" fontId="1" fillId="0" borderId="0" xfId="0" applyFont="1"/>
    <xf numFmtId="14" fontId="1" fillId="0" borderId="0" xfId="0" applyNumberFormat="1" applyFont="1"/>
    <xf numFmtId="4" fontId="2" fillId="0" borderId="8" xfId="0" applyFont="1" applyBorder="1"/>
    <xf numFmtId="4" fontId="2" fillId="3" borderId="0" xfId="0" applyFont="1" applyFill="1"/>
    <xf numFmtId="4" fontId="1" fillId="0" borderId="0" xfId="0" applyFont="1" applyAlignment="1">
      <alignment horizontal="center"/>
    </xf>
    <xf numFmtId="4" fontId="12" fillId="0" borderId="0" xfId="0" applyFont="1"/>
    <xf numFmtId="14" fontId="1" fillId="0" borderId="0" xfId="0" applyNumberFormat="1" applyFont="1" applyAlignment="1">
      <alignment horizontal="right"/>
    </xf>
    <xf numFmtId="4" fontId="2" fillId="2" borderId="0" xfId="0" applyFont="1" applyFill="1"/>
    <xf numFmtId="4" fontId="2" fillId="0" borderId="0" xfId="0" applyFont="1" applyBorder="1"/>
    <xf numFmtId="4" fontId="1" fillId="0" borderId="1" xfId="0" applyFont="1" applyBorder="1" applyAlignment="1">
      <alignment vertical="center" wrapText="1"/>
    </xf>
    <xf numFmtId="4" fontId="1" fillId="0" borderId="9" xfId="0" applyFont="1" applyBorder="1"/>
    <xf numFmtId="4" fontId="1" fillId="2" borderId="0" xfId="0" applyFont="1" applyFill="1" applyBorder="1"/>
    <xf numFmtId="4" fontId="2" fillId="2" borderId="0" xfId="0" applyFont="1" applyFill="1" applyBorder="1"/>
    <xf numFmtId="4" fontId="13" fillId="2" borderId="0" xfId="0" applyFont="1" applyFill="1" applyBorder="1"/>
    <xf numFmtId="4" fontId="0" fillId="2" borderId="0" xfId="0" applyFill="1" applyBorder="1"/>
    <xf numFmtId="2" fontId="2" fillId="2" borderId="0" xfId="0" applyNumberFormat="1" applyFont="1" applyFill="1" applyBorder="1"/>
    <xf numFmtId="4" fontId="0" fillId="0" borderId="0" xfId="0" applyBorder="1"/>
    <xf numFmtId="4" fontId="0" fillId="0" borderId="0" xfId="0" applyAlignment="1">
      <alignment vertical="center"/>
    </xf>
    <xf numFmtId="2" fontId="0" fillId="4" borderId="0" xfId="0" applyNumberFormat="1" applyFill="1" applyBorder="1"/>
    <xf numFmtId="2" fontId="2" fillId="0" borderId="0" xfId="0" applyNumberFormat="1" applyFont="1" applyBorder="1"/>
    <xf numFmtId="4" fontId="0" fillId="4" borderId="0" xfId="0" applyFill="1" applyBorder="1"/>
    <xf numFmtId="4" fontId="11" fillId="2" borderId="0" xfId="0" applyFont="1" applyFill="1" applyBorder="1"/>
    <xf numFmtId="2" fontId="1" fillId="2" borderId="0" xfId="0" applyNumberFormat="1" applyFont="1" applyFill="1" applyBorder="1"/>
    <xf numFmtId="2" fontId="0" fillId="2" borderId="0" xfId="0" applyNumberFormat="1" applyFill="1" applyBorder="1"/>
    <xf numFmtId="2" fontId="11" fillId="2" borderId="0" xfId="0" applyNumberFormat="1" applyFont="1" applyFill="1" applyBorder="1"/>
    <xf numFmtId="4" fontId="0" fillId="0" borderId="9" xfId="0" applyBorder="1"/>
    <xf numFmtId="4" fontId="0" fillId="0" borderId="0" xfId="0" applyFont="1" applyFill="1" applyBorder="1" applyAlignment="1">
      <alignment wrapText="1"/>
    </xf>
    <xf numFmtId="4" fontId="0" fillId="2" borderId="0" xfId="0" applyFont="1" applyFill="1" applyBorder="1" applyAlignment="1">
      <alignment wrapText="1"/>
    </xf>
    <xf numFmtId="4" fontId="0" fillId="2" borderId="0" xfId="0" applyFill="1" applyBorder="1" applyAlignment="1">
      <alignment horizontal="right"/>
    </xf>
    <xf numFmtId="4" fontId="2" fillId="2" borderId="0" xfId="0" applyFont="1" applyFill="1" applyBorder="1" applyAlignment="1">
      <alignment wrapText="1"/>
    </xf>
    <xf numFmtId="4" fontId="0" fillId="2" borderId="0" xfId="0" applyFill="1" applyBorder="1" applyAlignment="1">
      <alignment wrapText="1"/>
    </xf>
    <xf numFmtId="1" fontId="2" fillId="2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4" fontId="1" fillId="0" borderId="0" xfId="0" applyFont="1" applyBorder="1"/>
    <xf numFmtId="4" fontId="14" fillId="0" borderId="0" xfId="0" applyFont="1" applyBorder="1" applyAlignment="1">
      <alignment horizontal="right" wrapText="1"/>
    </xf>
    <xf numFmtId="4" fontId="14" fillId="0" borderId="0" xfId="0" applyFont="1" applyBorder="1" applyAlignment="1">
      <alignment wrapText="1"/>
    </xf>
    <xf numFmtId="4" fontId="11" fillId="0" borderId="9" xfId="0" applyFont="1" applyBorder="1"/>
    <xf numFmtId="2" fontId="7" fillId="2" borderId="0" xfId="0" applyNumberFormat="1" applyFont="1" applyFill="1" applyBorder="1"/>
    <xf numFmtId="4" fontId="7" fillId="2" borderId="0" xfId="0" applyFont="1" applyFill="1" applyBorder="1"/>
    <xf numFmtId="1" fontId="2" fillId="2" borderId="0" xfId="0" applyNumberFormat="1" applyFont="1" applyFill="1" applyBorder="1"/>
    <xf numFmtId="4" fontId="2" fillId="2" borderId="0" xfId="0" applyFont="1" applyFill="1" applyBorder="1" applyAlignment="1">
      <alignment horizontal="center"/>
    </xf>
    <xf numFmtId="4" fontId="2" fillId="2" borderId="0" xfId="0" applyFont="1" applyFill="1" applyBorder="1" applyAlignment="1">
      <alignment horizontal="right"/>
    </xf>
    <xf numFmtId="4" fontId="5" fillId="2" borderId="0" xfId="0" applyFont="1" applyFill="1" applyBorder="1"/>
    <xf numFmtId="2" fontId="5" fillId="2" borderId="0" xfId="0" applyNumberFormat="1" applyFont="1" applyFill="1" applyBorder="1"/>
    <xf numFmtId="4" fontId="14" fillId="2" borderId="0" xfId="0" applyFont="1" applyFill="1" applyBorder="1" applyAlignment="1">
      <alignment wrapText="1"/>
    </xf>
    <xf numFmtId="2" fontId="2" fillId="2" borderId="0" xfId="0" applyNumberFormat="1" applyFont="1" applyFill="1" applyBorder="1" applyAlignment="1">
      <alignment horizontal="right"/>
    </xf>
    <xf numFmtId="4" fontId="2" fillId="4" borderId="0" xfId="0" applyFont="1" applyFill="1" applyBorder="1"/>
    <xf numFmtId="2" fontId="2" fillId="4" borderId="0" xfId="0" applyNumberFormat="1" applyFont="1" applyFill="1" applyBorder="1"/>
    <xf numFmtId="4" fontId="11" fillId="4" borderId="0" xfId="0" applyFont="1" applyFill="1" applyBorder="1"/>
    <xf numFmtId="2" fontId="11" fillId="4" borderId="0" xfId="0" applyNumberFormat="1" applyFont="1" applyFill="1" applyBorder="1"/>
    <xf numFmtId="4" fontId="0" fillId="0" borderId="0" xfId="0" applyFont="1"/>
    <xf numFmtId="49" fontId="0" fillId="0" borderId="0" xfId="0" applyNumberFormat="1" applyAlignment="1">
      <alignment horizontal="right"/>
    </xf>
    <xf numFmtId="4" fontId="15" fillId="0" borderId="0" xfId="0" applyFont="1"/>
    <xf numFmtId="4" fontId="1" fillId="2" borderId="0" xfId="0" applyFont="1" applyFill="1"/>
    <xf numFmtId="4" fontId="0" fillId="2" borderId="0" xfId="0" applyFill="1" applyAlignment="1">
      <alignment horizontal="right"/>
    </xf>
    <xf numFmtId="2" fontId="0" fillId="0" borderId="0" xfId="0" applyNumberFormat="1" applyBorder="1"/>
    <xf numFmtId="4" fontId="2" fillId="0" borderId="0" xfId="0" applyFont="1" applyAlignment="1"/>
    <xf numFmtId="4" fontId="2" fillId="0" borderId="0" xfId="0" applyFont="1" applyAlignment="1">
      <alignment horizontal="left"/>
    </xf>
    <xf numFmtId="4" fontId="2" fillId="0" borderId="0" xfId="0" applyFont="1" applyAlignment="1"/>
    <xf numFmtId="4" fontId="1" fillId="0" borderId="0" xfId="0" applyFont="1" applyAlignment="1"/>
    <xf numFmtId="4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view="pageLayout" zoomScaleNormal="100" workbookViewId="0">
      <selection activeCell="K2" sqref="K2"/>
    </sheetView>
  </sheetViews>
  <sheetFormatPr baseColWidth="10" defaultColWidth="8.83203125" defaultRowHeight="13" x14ac:dyDescent="0.15"/>
  <cols>
    <col min="1" max="1" width="9.1640625" bestFit="1" customWidth="1"/>
    <col min="5" max="5" width="10.5" customWidth="1"/>
    <col min="6" max="6" width="11.1640625" customWidth="1"/>
    <col min="7" max="7" width="13.6640625" customWidth="1"/>
    <col min="8" max="8" width="10.6640625" bestFit="1" customWidth="1"/>
    <col min="9" max="9" width="10.1640625" bestFit="1" customWidth="1"/>
    <col min="10" max="10" width="14.1640625" customWidth="1"/>
    <col min="11" max="11" width="9.6640625" bestFit="1" customWidth="1"/>
    <col min="12" max="12" width="2.1640625" customWidth="1"/>
    <col min="13" max="13" width="16.83203125" customWidth="1"/>
    <col min="14" max="14" width="18.5" customWidth="1"/>
    <col min="15" max="15" width="10.83203125" bestFit="1" customWidth="1"/>
    <col min="16" max="16" width="11.33203125" customWidth="1"/>
    <col min="17" max="17" width="14.83203125" customWidth="1"/>
    <col min="18" max="18" width="17" customWidth="1"/>
  </cols>
  <sheetData>
    <row r="1" spans="1:20" x14ac:dyDescent="0.15">
      <c r="A1" t="s">
        <v>0</v>
      </c>
    </row>
    <row r="2" spans="1:20" x14ac:dyDescent="0.15"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x14ac:dyDescent="0.15">
      <c r="A3" t="s">
        <v>1</v>
      </c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x14ac:dyDescent="0.15">
      <c r="A4" s="56" t="s">
        <v>2</v>
      </c>
      <c r="G4" s="56" t="s">
        <v>3</v>
      </c>
      <c r="K4" s="73"/>
      <c r="L4" s="73"/>
      <c r="M4" s="71"/>
      <c r="N4" s="71"/>
      <c r="O4" s="71"/>
      <c r="P4" s="71"/>
      <c r="Q4" s="71"/>
      <c r="R4" s="71"/>
      <c r="S4" s="73"/>
      <c r="T4" s="73"/>
    </row>
    <row r="5" spans="1:20" x14ac:dyDescent="0.15">
      <c r="K5" s="73"/>
      <c r="L5" s="73"/>
      <c r="M5" s="71"/>
      <c r="N5" s="71"/>
      <c r="O5" s="71"/>
      <c r="P5" s="71"/>
      <c r="Q5" s="71"/>
      <c r="R5" s="71"/>
      <c r="S5" s="73"/>
      <c r="T5" s="73"/>
    </row>
    <row r="6" spans="1:20" x14ac:dyDescent="0.15">
      <c r="A6" t="s">
        <v>4</v>
      </c>
      <c r="H6" s="17"/>
      <c r="K6" s="73"/>
      <c r="L6" s="73"/>
      <c r="M6" s="71"/>
      <c r="N6" s="71"/>
      <c r="O6" s="71"/>
      <c r="P6" s="69"/>
      <c r="Q6" s="71"/>
      <c r="R6" s="71"/>
      <c r="S6" s="73"/>
      <c r="T6" s="73"/>
    </row>
    <row r="7" spans="1:20" x14ac:dyDescent="0.15">
      <c r="A7" s="56" t="s">
        <v>5</v>
      </c>
      <c r="H7" s="17"/>
      <c r="K7" s="73"/>
      <c r="L7" s="73"/>
      <c r="M7" s="71"/>
      <c r="N7" s="71"/>
      <c r="O7" s="71"/>
      <c r="P7" s="71"/>
      <c r="Q7" s="71"/>
      <c r="R7" s="71"/>
      <c r="S7" s="73"/>
      <c r="T7" s="73"/>
    </row>
    <row r="8" spans="1:20" x14ac:dyDescent="0.15">
      <c r="H8" s="17"/>
      <c r="K8" s="73"/>
      <c r="L8" s="73"/>
      <c r="M8" s="71"/>
      <c r="N8" s="71"/>
      <c r="O8" s="71"/>
      <c r="P8" s="71"/>
      <c r="Q8" s="71"/>
      <c r="R8" s="71"/>
      <c r="S8" s="71"/>
      <c r="T8" s="71"/>
    </row>
    <row r="9" spans="1:20" x14ac:dyDescent="0.15">
      <c r="A9" s="14" t="s">
        <v>6</v>
      </c>
      <c r="B9" t="s">
        <v>7</v>
      </c>
      <c r="K9" s="73"/>
      <c r="L9" s="73"/>
      <c r="M9" s="71"/>
      <c r="N9" s="71"/>
      <c r="O9" s="71"/>
      <c r="P9" s="80"/>
      <c r="Q9" s="71"/>
      <c r="R9" s="71"/>
      <c r="S9" s="71"/>
      <c r="T9" s="71"/>
    </row>
    <row r="10" spans="1:20" x14ac:dyDescent="0.15">
      <c r="B10" t="s">
        <v>8</v>
      </c>
      <c r="E10">
        <v>44869.120000000003</v>
      </c>
      <c r="K10" s="73"/>
      <c r="L10" s="73"/>
      <c r="M10" s="71"/>
      <c r="N10" s="71"/>
      <c r="O10" s="71"/>
      <c r="P10" s="72"/>
      <c r="Q10" s="71"/>
      <c r="R10" s="71"/>
      <c r="S10" s="71"/>
      <c r="T10" s="71"/>
    </row>
    <row r="11" spans="1:20" x14ac:dyDescent="0.15">
      <c r="B11" t="s">
        <v>9</v>
      </c>
      <c r="D11" s="73"/>
      <c r="E11" s="69">
        <v>52684.69</v>
      </c>
      <c r="I11" s="73"/>
      <c r="J11" s="73"/>
      <c r="K11" s="73"/>
      <c r="L11" s="73"/>
      <c r="M11" s="69"/>
      <c r="N11" s="71"/>
      <c r="O11" s="71"/>
      <c r="P11" s="71"/>
      <c r="Q11" s="69"/>
      <c r="R11" s="71"/>
      <c r="S11" s="71"/>
      <c r="T11" s="71"/>
    </row>
    <row r="12" spans="1:20" x14ac:dyDescent="0.15">
      <c r="A12" s="47"/>
      <c r="B12" s="47" t="s">
        <v>10</v>
      </c>
      <c r="C12" s="47"/>
      <c r="D12" s="71"/>
      <c r="E12">
        <v>42.4</v>
      </c>
      <c r="F12">
        <f>SUM(E10:E12)</f>
        <v>97596.209999999992</v>
      </c>
      <c r="G12">
        <f>SUM(F12:F12)</f>
        <v>97596.209999999992</v>
      </c>
      <c r="I12" s="73"/>
      <c r="J12" s="73"/>
      <c r="K12" s="73"/>
      <c r="L12" s="73"/>
      <c r="M12" s="69"/>
      <c r="N12" s="71"/>
      <c r="O12" s="71"/>
      <c r="P12" s="71"/>
      <c r="Q12" s="71"/>
      <c r="R12" s="71"/>
      <c r="S12" s="71"/>
      <c r="T12" s="71"/>
    </row>
    <row r="13" spans="1:20" x14ac:dyDescent="0.15">
      <c r="B13" t="s">
        <v>11</v>
      </c>
      <c r="D13" s="73"/>
      <c r="E13" s="73"/>
      <c r="I13" s="73"/>
      <c r="J13" s="73"/>
      <c r="K13" s="73"/>
      <c r="L13" s="73"/>
      <c r="M13" s="71"/>
      <c r="N13" s="71"/>
      <c r="O13" s="71"/>
      <c r="P13" s="71"/>
      <c r="Q13" s="71"/>
      <c r="R13" s="71"/>
      <c r="S13" s="71"/>
      <c r="T13" s="71"/>
    </row>
    <row r="14" spans="1:20" x14ac:dyDescent="0.15">
      <c r="B14" t="s">
        <v>12</v>
      </c>
      <c r="D14" s="73"/>
      <c r="E14" s="75">
        <v>103107.38</v>
      </c>
      <c r="I14" s="75"/>
      <c r="J14" s="77"/>
      <c r="K14" s="75"/>
      <c r="L14" s="103"/>
      <c r="M14" s="71"/>
      <c r="N14" s="71"/>
      <c r="O14" s="71"/>
      <c r="P14" s="71"/>
      <c r="Q14" s="71"/>
      <c r="R14" s="71"/>
      <c r="S14" s="71"/>
      <c r="T14" s="71"/>
    </row>
    <row r="15" spans="1:20" x14ac:dyDescent="0.15">
      <c r="B15" t="s">
        <v>13</v>
      </c>
      <c r="D15" s="73"/>
      <c r="E15" s="76">
        <v>67560.399999999994</v>
      </c>
      <c r="I15" s="75"/>
      <c r="J15" s="75"/>
      <c r="K15" s="77"/>
      <c r="L15" s="104"/>
      <c r="M15" s="71"/>
      <c r="N15" s="71"/>
      <c r="O15" s="71"/>
      <c r="P15" s="69"/>
      <c r="Q15" s="71"/>
      <c r="R15" s="71"/>
      <c r="S15" s="71"/>
      <c r="T15" s="71"/>
    </row>
    <row r="16" spans="1:20" x14ac:dyDescent="0.15">
      <c r="B16" t="s">
        <v>14</v>
      </c>
      <c r="D16" s="73"/>
      <c r="E16" s="73">
        <v>5.35</v>
      </c>
      <c r="F16" s="56">
        <f>SUM(E14:E16)</f>
        <v>170673.13</v>
      </c>
      <c r="G16">
        <f>SUM(F16)</f>
        <v>170673.13</v>
      </c>
      <c r="I16" s="77"/>
      <c r="J16" s="77"/>
      <c r="K16" s="77"/>
      <c r="L16" s="77"/>
      <c r="M16" s="71"/>
      <c r="N16" s="71"/>
      <c r="O16" s="71"/>
      <c r="P16" s="71"/>
      <c r="Q16" s="71"/>
      <c r="R16" s="71"/>
      <c r="S16" s="71"/>
      <c r="T16" s="71"/>
    </row>
    <row r="17" spans="1:20" x14ac:dyDescent="0.15">
      <c r="B17" t="s">
        <v>15</v>
      </c>
      <c r="D17" s="73"/>
      <c r="E17" s="73"/>
      <c r="I17" s="77"/>
      <c r="J17" s="77"/>
      <c r="K17" s="77"/>
      <c r="L17" s="77"/>
      <c r="M17" s="71"/>
      <c r="N17" s="71"/>
      <c r="O17" s="71"/>
      <c r="P17" s="71"/>
      <c r="Q17" s="71"/>
      <c r="R17" s="71"/>
      <c r="S17" s="71"/>
      <c r="T17" s="71"/>
    </row>
    <row r="18" spans="1:20" x14ac:dyDescent="0.15">
      <c r="B18" t="s">
        <v>12</v>
      </c>
      <c r="D18" s="73"/>
      <c r="E18" s="77">
        <v>-84191.41</v>
      </c>
      <c r="I18" s="77"/>
      <c r="J18" s="77"/>
      <c r="K18" s="77"/>
      <c r="L18" s="77"/>
      <c r="M18" s="69"/>
      <c r="N18" s="71"/>
      <c r="O18" s="71"/>
      <c r="P18" s="71"/>
      <c r="Q18" s="71"/>
      <c r="R18" s="71"/>
      <c r="S18" s="71"/>
      <c r="T18" s="71"/>
    </row>
    <row r="19" spans="1:20" x14ac:dyDescent="0.15">
      <c r="B19" t="s">
        <v>13</v>
      </c>
      <c r="D19" s="73"/>
      <c r="E19" s="65">
        <v>-73170.759999999995</v>
      </c>
      <c r="I19" s="105"/>
      <c r="J19" s="106"/>
      <c r="K19" s="105"/>
      <c r="L19" s="105"/>
      <c r="M19" s="71"/>
      <c r="N19" s="71"/>
      <c r="O19" s="71"/>
      <c r="P19" s="71"/>
      <c r="Q19" s="71"/>
      <c r="R19" s="68"/>
      <c r="S19" s="71"/>
      <c r="T19" s="71"/>
    </row>
    <row r="20" spans="1:20" x14ac:dyDescent="0.15">
      <c r="B20" t="s">
        <v>16</v>
      </c>
      <c r="E20">
        <v>-42.4</v>
      </c>
      <c r="F20">
        <f>SUM(E18:E20)</f>
        <v>-157404.56999999998</v>
      </c>
      <c r="G20">
        <f>SUM(F18:F20)</f>
        <v>-157404.56999999998</v>
      </c>
      <c r="I20" s="73"/>
      <c r="J20" s="73"/>
      <c r="K20" s="73"/>
      <c r="L20" s="73"/>
      <c r="M20" s="71"/>
      <c r="N20" s="71"/>
      <c r="O20" s="71"/>
      <c r="P20" s="71"/>
      <c r="Q20" s="71"/>
      <c r="R20" s="71"/>
      <c r="S20" s="71"/>
      <c r="T20" s="71"/>
    </row>
    <row r="21" spans="1:20" x14ac:dyDescent="0.15">
      <c r="A21" s="47"/>
      <c r="B21" s="64"/>
      <c r="C21" s="47"/>
      <c r="D21" s="47"/>
      <c r="E21" s="47"/>
      <c r="F21" s="47"/>
      <c r="G21" s="47"/>
      <c r="I21" s="73"/>
      <c r="J21" s="73"/>
      <c r="K21" s="73"/>
      <c r="L21" s="73"/>
      <c r="M21" s="71"/>
      <c r="N21" s="71"/>
      <c r="O21" s="71"/>
      <c r="P21" s="71"/>
      <c r="Q21" s="71"/>
      <c r="R21" s="71"/>
      <c r="S21" s="71"/>
      <c r="T21" s="71"/>
    </row>
    <row r="22" spans="1:20" x14ac:dyDescent="0.15">
      <c r="B22" s="56"/>
      <c r="I22" s="73"/>
      <c r="J22" s="73"/>
      <c r="K22" s="73"/>
      <c r="L22" s="73"/>
      <c r="M22" s="71"/>
      <c r="N22" s="71"/>
      <c r="O22" s="71"/>
      <c r="P22" s="71"/>
      <c r="Q22" s="71"/>
      <c r="R22" s="71"/>
      <c r="S22" s="71"/>
      <c r="T22" s="71"/>
    </row>
    <row r="23" spans="1:20" x14ac:dyDescent="0.15">
      <c r="A23" s="14" t="s">
        <v>17</v>
      </c>
      <c r="B23" t="s">
        <v>18</v>
      </c>
      <c r="G23" s="5">
        <f>SUM(G12:G20)</f>
        <v>110864.76999999999</v>
      </c>
      <c r="I23" s="73"/>
      <c r="J23" s="73"/>
      <c r="K23" s="73"/>
      <c r="L23" s="73"/>
      <c r="M23" s="68"/>
      <c r="N23" s="68"/>
      <c r="O23" s="68"/>
      <c r="P23" s="68"/>
      <c r="Q23" s="68"/>
      <c r="R23" s="71"/>
      <c r="S23" s="71"/>
      <c r="T23" s="71"/>
    </row>
    <row r="24" spans="1:20" x14ac:dyDescent="0.15">
      <c r="I24" s="73"/>
      <c r="J24" s="73"/>
      <c r="K24" s="73"/>
      <c r="L24" s="73"/>
      <c r="M24" s="71"/>
      <c r="N24" s="71"/>
      <c r="O24" s="71"/>
      <c r="P24" s="71"/>
      <c r="Q24" s="71"/>
      <c r="R24" s="71"/>
      <c r="S24" s="71"/>
      <c r="T24" s="71"/>
    </row>
    <row r="25" spans="1:20" x14ac:dyDescent="0.15">
      <c r="K25" s="73"/>
      <c r="L25" s="73"/>
      <c r="M25" s="71"/>
      <c r="N25" s="71"/>
      <c r="O25" s="71"/>
      <c r="P25" s="71"/>
      <c r="Q25" s="71"/>
      <c r="R25" s="71"/>
      <c r="S25" s="71"/>
      <c r="T25" s="71"/>
    </row>
    <row r="26" spans="1:20" x14ac:dyDescent="0.15">
      <c r="K26" s="73"/>
      <c r="L26" s="73"/>
      <c r="M26" s="69"/>
      <c r="N26" s="71"/>
      <c r="O26" s="71"/>
      <c r="P26" s="71"/>
      <c r="Q26" s="71"/>
      <c r="R26" s="71"/>
      <c r="S26" s="71"/>
      <c r="T26" s="71"/>
    </row>
    <row r="27" spans="1:20" x14ac:dyDescent="0.15">
      <c r="B27" s="57" t="s">
        <v>19</v>
      </c>
      <c r="C27" s="57"/>
      <c r="D27" s="57"/>
      <c r="E27" s="57"/>
      <c r="F27" s="57"/>
      <c r="K27" s="73"/>
      <c r="L27" s="73"/>
      <c r="M27" s="71"/>
      <c r="N27" s="71"/>
      <c r="O27" s="71"/>
      <c r="P27" s="71"/>
      <c r="Q27" s="69"/>
      <c r="R27" s="71"/>
      <c r="S27" s="80"/>
      <c r="T27" s="71"/>
    </row>
    <row r="28" spans="1:20" x14ac:dyDescent="0.15">
      <c r="K28" s="73"/>
      <c r="L28" s="73"/>
      <c r="M28" s="71"/>
      <c r="N28" s="71"/>
      <c r="O28" s="71"/>
      <c r="P28" s="71"/>
      <c r="Q28" s="85"/>
      <c r="R28" s="71"/>
      <c r="S28" s="71"/>
      <c r="T28" s="71"/>
    </row>
    <row r="29" spans="1:20" x14ac:dyDescent="0.15">
      <c r="B29" t="s">
        <v>20</v>
      </c>
      <c r="F29" s="77">
        <v>62829.58</v>
      </c>
      <c r="K29" s="73"/>
      <c r="L29" s="73"/>
      <c r="M29" s="71"/>
      <c r="N29" s="71"/>
      <c r="O29" s="71"/>
      <c r="P29" s="71"/>
      <c r="Q29" s="85"/>
      <c r="R29" s="71"/>
      <c r="S29" s="71"/>
      <c r="T29" s="71"/>
    </row>
    <row r="30" spans="1:20" x14ac:dyDescent="0.15">
      <c r="B30" s="56" t="s">
        <v>21</v>
      </c>
      <c r="F30">
        <v>955.51</v>
      </c>
      <c r="K30" s="73"/>
      <c r="L30" s="73"/>
      <c r="M30" s="71"/>
      <c r="N30" s="71"/>
      <c r="O30" s="71"/>
      <c r="P30" s="71"/>
      <c r="Q30" s="71"/>
      <c r="R30" s="71"/>
      <c r="S30" s="71"/>
      <c r="T30" s="71"/>
    </row>
    <row r="31" spans="1:20" x14ac:dyDescent="0.15">
      <c r="B31" t="s">
        <v>22</v>
      </c>
      <c r="F31" s="65">
        <v>47074.33</v>
      </c>
      <c r="K31" s="73"/>
      <c r="L31" s="73"/>
      <c r="M31" s="71"/>
      <c r="N31" s="71"/>
      <c r="O31" s="71"/>
      <c r="P31" s="71"/>
      <c r="Q31" s="71"/>
      <c r="R31" s="68"/>
      <c r="S31" s="71"/>
      <c r="T31" s="71"/>
    </row>
    <row r="32" spans="1:20" x14ac:dyDescent="0.15">
      <c r="B32" t="s">
        <v>14</v>
      </c>
      <c r="F32" s="6">
        <v>5.35</v>
      </c>
      <c r="G32">
        <f>SUM(F29:F32)</f>
        <v>110864.77000000002</v>
      </c>
      <c r="K32" s="73"/>
      <c r="L32" s="73"/>
      <c r="M32" s="71"/>
      <c r="N32" s="71"/>
      <c r="O32" s="71"/>
      <c r="P32" s="71"/>
      <c r="Q32" s="71"/>
      <c r="R32" s="71"/>
      <c r="S32" s="71"/>
      <c r="T32" s="71"/>
    </row>
    <row r="33" spans="3:20" x14ac:dyDescent="0.15">
      <c r="F33" s="6"/>
      <c r="K33" s="73"/>
      <c r="L33" s="73"/>
      <c r="M33" s="71"/>
      <c r="N33" s="80"/>
      <c r="O33" s="78"/>
      <c r="P33" s="81"/>
      <c r="Q33" s="78"/>
      <c r="R33" s="78"/>
      <c r="S33" s="78"/>
      <c r="T33" s="71"/>
    </row>
    <row r="34" spans="3:20" x14ac:dyDescent="0.15">
      <c r="K34" s="73"/>
      <c r="L34" s="73"/>
      <c r="M34" s="71"/>
      <c r="N34" s="71"/>
      <c r="O34" s="71"/>
      <c r="P34" s="71"/>
      <c r="Q34" s="71"/>
      <c r="R34" s="71"/>
      <c r="S34" s="71"/>
      <c r="T34" s="71"/>
    </row>
    <row r="35" spans="3:20" x14ac:dyDescent="0.15">
      <c r="C35" t="s">
        <v>18</v>
      </c>
      <c r="G35" s="7">
        <f>SUM(G29:G34)</f>
        <v>110864.77000000002</v>
      </c>
      <c r="K35" s="73"/>
      <c r="L35" s="73"/>
      <c r="M35" s="71"/>
      <c r="N35" s="71"/>
      <c r="O35" s="71"/>
      <c r="P35" s="71"/>
      <c r="Q35" s="71"/>
      <c r="R35" s="71"/>
      <c r="S35" s="71"/>
      <c r="T35" s="71"/>
    </row>
    <row r="36" spans="3:20" x14ac:dyDescent="0.15">
      <c r="K36" s="73"/>
      <c r="L36" s="73"/>
      <c r="M36" s="71"/>
      <c r="N36" s="71"/>
      <c r="O36" s="71"/>
      <c r="P36" s="71"/>
      <c r="Q36" s="71"/>
      <c r="R36" s="71"/>
      <c r="S36" s="71"/>
      <c r="T36" s="71"/>
    </row>
    <row r="37" spans="3:20" x14ac:dyDescent="0.15">
      <c r="M37" s="71"/>
      <c r="N37" s="71"/>
      <c r="O37" s="71"/>
      <c r="P37" s="71"/>
      <c r="Q37" s="71"/>
      <c r="R37" s="71"/>
      <c r="S37" s="71"/>
      <c r="T37" s="7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view="pageLayout" zoomScaleNormal="100" workbookViewId="0">
      <selection activeCell="B30" sqref="B30"/>
    </sheetView>
  </sheetViews>
  <sheetFormatPr baseColWidth="10" defaultColWidth="8.83203125" defaultRowHeight="13" x14ac:dyDescent="0.15"/>
  <cols>
    <col min="1" max="1" width="22" customWidth="1"/>
    <col min="2" max="2" width="18.33203125" customWidth="1"/>
    <col min="3" max="3" width="13.33203125" customWidth="1"/>
    <col min="4" max="4" width="17.6640625" customWidth="1"/>
    <col min="5" max="5" width="11.1640625" customWidth="1"/>
    <col min="6" max="6" width="9.6640625" bestFit="1" customWidth="1"/>
    <col min="9" max="9" width="9.6640625" bestFit="1" customWidth="1"/>
    <col min="11" max="11" width="9.33203125" bestFit="1" customWidth="1"/>
    <col min="13" max="13" width="9.33203125" bestFit="1" customWidth="1"/>
  </cols>
  <sheetData>
    <row r="1" spans="1:5" x14ac:dyDescent="0.15">
      <c r="A1" s="57" t="s">
        <v>0</v>
      </c>
      <c r="B1" s="57"/>
      <c r="D1" s="6"/>
    </row>
    <row r="2" spans="1:5" x14ac:dyDescent="0.15">
      <c r="A2" t="s">
        <v>23</v>
      </c>
      <c r="D2" s="6"/>
    </row>
    <row r="3" spans="1:5" x14ac:dyDescent="0.15">
      <c r="D3" s="6"/>
    </row>
    <row r="4" spans="1:5" x14ac:dyDescent="0.15">
      <c r="A4" s="57"/>
      <c r="B4" s="57"/>
      <c r="D4" s="6"/>
    </row>
    <row r="5" spans="1:5" x14ac:dyDescent="0.15">
      <c r="C5" s="22" t="s">
        <v>24</v>
      </c>
      <c r="E5" s="22" t="s">
        <v>24</v>
      </c>
    </row>
    <row r="6" spans="1:5" x14ac:dyDescent="0.15">
      <c r="D6" s="13"/>
    </row>
    <row r="7" spans="1:5" x14ac:dyDescent="0.15">
      <c r="A7" t="s">
        <v>25</v>
      </c>
      <c r="B7" t="s">
        <v>26</v>
      </c>
      <c r="C7" s="56">
        <v>20.32</v>
      </c>
      <c r="D7" s="21"/>
    </row>
    <row r="8" spans="1:5" x14ac:dyDescent="0.15">
      <c r="B8" t="s">
        <v>27</v>
      </c>
      <c r="C8" t="s">
        <v>28</v>
      </c>
      <c r="D8" s="8"/>
    </row>
    <row r="9" spans="1:5" x14ac:dyDescent="0.15">
      <c r="A9" s="56" t="s">
        <v>29</v>
      </c>
      <c r="D9" s="8" t="s">
        <v>26</v>
      </c>
      <c r="E9">
        <v>1815.61</v>
      </c>
    </row>
    <row r="10" spans="1:5" x14ac:dyDescent="0.15">
      <c r="A10" s="56" t="s">
        <v>29</v>
      </c>
      <c r="D10" s="8" t="s">
        <v>30</v>
      </c>
      <c r="E10">
        <v>1782.19</v>
      </c>
    </row>
    <row r="11" spans="1:5" x14ac:dyDescent="0.15">
      <c r="C11" s="56"/>
      <c r="D11" s="114"/>
    </row>
    <row r="12" spans="1:5" x14ac:dyDescent="0.15">
      <c r="A12" t="s">
        <v>31</v>
      </c>
      <c r="B12" t="s">
        <v>26</v>
      </c>
      <c r="C12">
        <v>2870.69</v>
      </c>
      <c r="D12" s="20"/>
    </row>
    <row r="13" spans="1:5" x14ac:dyDescent="0.15">
      <c r="B13" t="s">
        <v>27</v>
      </c>
      <c r="C13">
        <v>3767.62</v>
      </c>
      <c r="D13" s="20"/>
    </row>
    <row r="14" spans="1:5" x14ac:dyDescent="0.15">
      <c r="D14" s="9"/>
    </row>
    <row r="15" spans="1:5" x14ac:dyDescent="0.15">
      <c r="A15" t="s">
        <v>32</v>
      </c>
      <c r="B15" t="s">
        <v>26</v>
      </c>
      <c r="D15" s="10"/>
      <c r="E15">
        <v>1075.4000000000001</v>
      </c>
    </row>
    <row r="16" spans="1:5" x14ac:dyDescent="0.15">
      <c r="B16" t="s">
        <v>27</v>
      </c>
      <c r="E16">
        <v>1985.43</v>
      </c>
    </row>
    <row r="18" spans="1:13" x14ac:dyDescent="0.15">
      <c r="C18" s="11">
        <f>SUM(C7:C16)</f>
        <v>6658.63</v>
      </c>
      <c r="E18" s="11">
        <f>SUM(E9:E17)</f>
        <v>6658.630000000001</v>
      </c>
    </row>
    <row r="19" spans="1:13" x14ac:dyDescent="0.15">
      <c r="A19" s="16"/>
    </row>
    <row r="20" spans="1:13" x14ac:dyDescent="0.15">
      <c r="A20" s="15"/>
    </row>
    <row r="21" spans="1:13" x14ac:dyDescent="0.15">
      <c r="A21" s="57"/>
      <c r="D21" s="4"/>
      <c r="E21" s="19"/>
    </row>
    <row r="22" spans="1:13" x14ac:dyDescent="0.15">
      <c r="D22" s="16"/>
      <c r="F22" s="15"/>
    </row>
    <row r="23" spans="1:13" x14ac:dyDescent="0.15">
      <c r="D23" s="15"/>
      <c r="F23" s="17"/>
    </row>
    <row r="24" spans="1:13" x14ac:dyDescent="0.15">
      <c r="D24" s="57"/>
      <c r="E24" s="57"/>
      <c r="F24" s="17"/>
    </row>
    <row r="25" spans="1:13" x14ac:dyDescent="0.15">
      <c r="A25" s="16"/>
    </row>
    <row r="32" spans="1:13" x14ac:dyDescent="0.15">
      <c r="L32" s="15"/>
      <c r="M32" s="57"/>
    </row>
    <row r="33" spans="12:13" x14ac:dyDescent="0.15">
      <c r="L33" s="15"/>
      <c r="M33" s="57"/>
    </row>
    <row r="34" spans="12:13" x14ac:dyDescent="0.15">
      <c r="L34" s="15"/>
      <c r="M34" s="57"/>
    </row>
    <row r="35" spans="12:13" x14ac:dyDescent="0.15">
      <c r="L35" s="15"/>
      <c r="M35" s="57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3"/>
  <sheetViews>
    <sheetView view="pageLayout" zoomScaleNormal="100" workbookViewId="0">
      <selection activeCell="D23" sqref="D23:E23"/>
    </sheetView>
  </sheetViews>
  <sheetFormatPr baseColWidth="10" defaultColWidth="8.83203125" defaultRowHeight="13" x14ac:dyDescent="0.15"/>
  <cols>
    <col min="1" max="1" width="10.5" customWidth="1"/>
    <col min="2" max="2" width="1.33203125" customWidth="1"/>
    <col min="6" max="6" width="8.1640625" customWidth="1"/>
    <col min="8" max="8" width="13.33203125" customWidth="1"/>
    <col min="9" max="9" width="10.5" customWidth="1"/>
    <col min="10" max="10" width="10" customWidth="1"/>
    <col min="17" max="17" width="22.6640625" customWidth="1"/>
  </cols>
  <sheetData>
    <row r="1" spans="1:20" x14ac:dyDescent="0.15">
      <c r="C1" s="57"/>
    </row>
    <row r="2" spans="1:20" x14ac:dyDescent="0.15">
      <c r="C2" s="43" t="s">
        <v>33</v>
      </c>
      <c r="D2" s="43"/>
      <c r="E2" s="43"/>
      <c r="F2" s="43"/>
      <c r="G2" s="43"/>
      <c r="H2" s="43"/>
      <c r="I2" s="43"/>
      <c r="N2" s="71"/>
      <c r="O2" s="71"/>
      <c r="P2" s="71"/>
      <c r="Q2" s="71"/>
      <c r="R2" s="71"/>
      <c r="S2" s="71"/>
      <c r="T2" s="71"/>
    </row>
    <row r="3" spans="1:20" x14ac:dyDescent="0.15">
      <c r="C3" s="43" t="s">
        <v>34</v>
      </c>
      <c r="D3" s="43"/>
      <c r="E3" s="43"/>
      <c r="F3" s="43"/>
      <c r="G3" s="43"/>
      <c r="H3" s="43"/>
      <c r="I3" s="43"/>
      <c r="N3" s="71"/>
      <c r="O3" s="71"/>
      <c r="P3" s="71"/>
      <c r="Q3" s="71"/>
      <c r="R3" s="71"/>
      <c r="S3" s="71"/>
      <c r="T3" s="71"/>
    </row>
    <row r="4" spans="1:20" x14ac:dyDescent="0.15">
      <c r="C4" s="43" t="s">
        <v>35</v>
      </c>
      <c r="D4" s="43"/>
      <c r="E4" s="43"/>
      <c r="F4" s="43"/>
      <c r="G4" s="43"/>
      <c r="H4" s="43"/>
      <c r="I4" s="43"/>
      <c r="N4" s="71"/>
      <c r="O4" s="71"/>
      <c r="P4" s="71"/>
      <c r="Q4" s="71"/>
      <c r="R4" s="71"/>
      <c r="S4" s="71"/>
      <c r="T4" s="71"/>
    </row>
    <row r="5" spans="1:20" x14ac:dyDescent="0.15">
      <c r="N5" s="71"/>
      <c r="O5" s="71"/>
      <c r="P5" s="71"/>
      <c r="Q5" s="71"/>
      <c r="R5" s="71"/>
      <c r="S5" s="71"/>
      <c r="T5" s="71"/>
    </row>
    <row r="6" spans="1:20" x14ac:dyDescent="0.15">
      <c r="A6" s="52">
        <v>43921</v>
      </c>
      <c r="C6" s="57" t="s">
        <v>36</v>
      </c>
      <c r="F6" s="57" t="s">
        <v>37</v>
      </c>
      <c r="I6" s="48">
        <v>44286</v>
      </c>
      <c r="N6" s="71"/>
      <c r="O6" s="69"/>
      <c r="P6" s="71"/>
      <c r="Q6" s="69"/>
      <c r="R6" s="69"/>
      <c r="S6" s="71"/>
      <c r="T6" s="71"/>
    </row>
    <row r="7" spans="1:20" x14ac:dyDescent="0.15">
      <c r="A7">
        <v>130.99</v>
      </c>
      <c r="C7" t="s">
        <v>38</v>
      </c>
      <c r="F7" t="s">
        <v>39</v>
      </c>
      <c r="I7">
        <v>152.33000000000001</v>
      </c>
      <c r="N7" s="71"/>
      <c r="O7" s="71"/>
      <c r="P7" s="71"/>
      <c r="Q7" s="71"/>
      <c r="R7" s="68"/>
      <c r="S7" s="71"/>
      <c r="T7" s="71"/>
    </row>
    <row r="8" spans="1:20" x14ac:dyDescent="0.15">
      <c r="A8">
        <v>420</v>
      </c>
      <c r="C8" s="56" t="s">
        <v>40</v>
      </c>
      <c r="F8" s="56" t="s">
        <v>41</v>
      </c>
      <c r="I8">
        <v>250</v>
      </c>
      <c r="N8" s="71"/>
      <c r="O8" s="71"/>
      <c r="P8" s="71"/>
      <c r="Q8" s="71"/>
      <c r="R8" s="71"/>
      <c r="S8" s="71"/>
      <c r="T8" s="71"/>
    </row>
    <row r="9" spans="1:20" x14ac:dyDescent="0.15">
      <c r="A9">
        <v>0</v>
      </c>
      <c r="C9" s="56" t="s">
        <v>42</v>
      </c>
      <c r="F9" s="56" t="s">
        <v>43</v>
      </c>
      <c r="I9">
        <v>80</v>
      </c>
      <c r="N9" s="71"/>
      <c r="O9" s="71"/>
      <c r="P9" s="71"/>
      <c r="Q9" s="71"/>
      <c r="R9" s="71"/>
      <c r="S9" s="71"/>
      <c r="T9" s="71"/>
    </row>
    <row r="10" spans="1:20" x14ac:dyDescent="0.15">
      <c r="A10">
        <v>1023.3</v>
      </c>
      <c r="C10" s="56" t="s">
        <v>44</v>
      </c>
      <c r="F10" s="56" t="s">
        <v>45</v>
      </c>
      <c r="I10">
        <v>0</v>
      </c>
      <c r="N10" s="71"/>
      <c r="O10" s="71"/>
      <c r="P10" s="71"/>
      <c r="Q10" s="71"/>
      <c r="R10" s="71"/>
      <c r="S10" s="71"/>
      <c r="T10" s="71"/>
    </row>
    <row r="11" spans="1:20" x14ac:dyDescent="0.15">
      <c r="A11">
        <v>0</v>
      </c>
      <c r="C11" s="56" t="s">
        <v>46</v>
      </c>
      <c r="F11" s="56" t="s">
        <v>47</v>
      </c>
      <c r="I11">
        <v>124.5</v>
      </c>
      <c r="N11" s="71"/>
      <c r="O11" s="71"/>
      <c r="P11" s="69"/>
      <c r="Q11" s="71"/>
      <c r="R11" s="71"/>
      <c r="S11" s="71"/>
      <c r="T11" s="71"/>
    </row>
    <row r="12" spans="1:20" x14ac:dyDescent="0.15">
      <c r="N12" s="71"/>
      <c r="O12" s="71"/>
      <c r="P12" s="71"/>
      <c r="Q12" s="71"/>
      <c r="R12" s="71"/>
      <c r="S12" s="71"/>
      <c r="T12" s="71"/>
    </row>
    <row r="13" spans="1:20" x14ac:dyDescent="0.15">
      <c r="A13" s="7">
        <f>SUM(A7:A12)</f>
        <v>1574.29</v>
      </c>
      <c r="F13" s="57" t="s">
        <v>48</v>
      </c>
      <c r="I13" s="49">
        <f>SUM(I7:I12)</f>
        <v>606.83000000000004</v>
      </c>
      <c r="N13" s="71"/>
      <c r="O13" s="71"/>
      <c r="P13" s="71"/>
      <c r="Q13" s="71"/>
      <c r="R13" s="71"/>
      <c r="S13" s="71"/>
      <c r="T13" s="71"/>
    </row>
    <row r="14" spans="1:20" ht="14" thickTop="1" x14ac:dyDescent="0.15"/>
    <row r="15" spans="1:20" x14ac:dyDescent="0.15">
      <c r="C15" s="57"/>
    </row>
    <row r="17" spans="3:9" x14ac:dyDescent="0.15">
      <c r="H17" s="57"/>
      <c r="I17" s="57"/>
    </row>
    <row r="18" spans="3:9" x14ac:dyDescent="0.15">
      <c r="H18" s="57"/>
      <c r="I18" s="57"/>
    </row>
    <row r="19" spans="3:9" x14ac:dyDescent="0.15">
      <c r="H19" s="57"/>
      <c r="I19" s="57"/>
    </row>
    <row r="20" spans="3:9" x14ac:dyDescent="0.15">
      <c r="C20" s="57"/>
      <c r="D20" s="57"/>
      <c r="E20" s="57"/>
    </row>
    <row r="21" spans="3:9" x14ac:dyDescent="0.15">
      <c r="C21" s="3"/>
      <c r="D21" s="3"/>
      <c r="E21" s="3"/>
      <c r="F21" s="3"/>
      <c r="G21" s="3"/>
      <c r="H21" s="3"/>
    </row>
    <row r="23" spans="3:9" ht="41.25" customHeight="1" x14ac:dyDescent="0.15"/>
  </sheetData>
  <phoneticPr fontId="0" type="noConversion"/>
  <pageMargins left="0.59055118110236227" right="0.74803149606299213" top="1.7716535433070868" bottom="0.98425196850393704" header="0.51181102362204722" footer="0.51181102362204722"/>
  <pageSetup paperSize="9" orientation="portrait" horizontalDpi="300" verticalDpi="300" r:id="rId1"/>
  <headerFooter alignWithMargins="0">
    <oddHeader>&amp;L&amp;14INGLETON PARISH COUNCIL
2016-2017 ACCOUNTS
Statement of S137 Payments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0"/>
  <sheetViews>
    <sheetView tabSelected="1" workbookViewId="0">
      <selection activeCell="V21" sqref="V21:V40"/>
    </sheetView>
  </sheetViews>
  <sheetFormatPr baseColWidth="10" defaultColWidth="8.83203125" defaultRowHeight="13" x14ac:dyDescent="0.15"/>
  <cols>
    <col min="3" max="3" width="11.83203125" bestFit="1" customWidth="1"/>
    <col min="5" max="5" width="14.6640625" style="44" customWidth="1"/>
    <col min="6" max="6" width="14.33203125" customWidth="1"/>
    <col min="7" max="7" width="10.83203125" bestFit="1" customWidth="1"/>
    <col min="8" max="8" width="10.6640625" bestFit="1" customWidth="1"/>
    <col min="9" max="12" width="10.83203125" bestFit="1" customWidth="1"/>
    <col min="13" max="13" width="10.6640625" bestFit="1" customWidth="1"/>
    <col min="14" max="14" width="10.83203125" bestFit="1" customWidth="1"/>
    <col min="15" max="15" width="13.1640625" customWidth="1"/>
    <col min="16" max="16" width="12.83203125" customWidth="1"/>
    <col min="18" max="18" width="10.1640625" bestFit="1" customWidth="1"/>
    <col min="19" max="19" width="13.1640625" customWidth="1"/>
    <col min="20" max="20" width="13.33203125" customWidth="1"/>
    <col min="21" max="21" width="12.5" customWidth="1"/>
    <col min="22" max="22" width="15.1640625" customWidth="1"/>
  </cols>
  <sheetData>
    <row r="1" spans="1:23" x14ac:dyDescent="0.15">
      <c r="A1" s="56" t="s">
        <v>49</v>
      </c>
    </row>
    <row r="3" spans="1:23" x14ac:dyDescent="0.15">
      <c r="A3" s="56" t="s">
        <v>50</v>
      </c>
    </row>
    <row r="4" spans="1:23" x14ac:dyDescent="0.15">
      <c r="C4" s="56" t="s">
        <v>51</v>
      </c>
      <c r="E4" s="45" t="s">
        <v>52</v>
      </c>
      <c r="G4" t="s">
        <v>53</v>
      </c>
      <c r="I4" t="s">
        <v>54</v>
      </c>
    </row>
    <row r="5" spans="1:23" x14ac:dyDescent="0.15">
      <c r="G5" s="74" t="s">
        <v>55</v>
      </c>
    </row>
    <row r="7" spans="1:23" x14ac:dyDescent="0.15">
      <c r="A7">
        <v>1</v>
      </c>
      <c r="B7" s="56" t="s">
        <v>56</v>
      </c>
      <c r="C7" s="44">
        <v>101075</v>
      </c>
      <c r="E7" s="44">
        <v>97596.21</v>
      </c>
      <c r="F7" s="44">
        <v>97596</v>
      </c>
      <c r="G7" s="108" t="s">
        <v>57</v>
      </c>
      <c r="I7">
        <v>-3521</v>
      </c>
      <c r="W7" s="17"/>
    </row>
    <row r="8" spans="1:23" x14ac:dyDescent="0.15">
      <c r="C8" s="44"/>
      <c r="F8" s="44"/>
      <c r="G8" s="14"/>
      <c r="P8" s="14"/>
      <c r="Q8" s="47"/>
      <c r="R8" s="47"/>
      <c r="S8" s="47"/>
      <c r="T8" s="47"/>
      <c r="U8" s="47"/>
      <c r="V8" s="47"/>
    </row>
    <row r="9" spans="1:23" x14ac:dyDescent="0.15">
      <c r="A9">
        <v>2</v>
      </c>
      <c r="B9" s="56" t="s">
        <v>58</v>
      </c>
      <c r="C9" s="44">
        <v>94000</v>
      </c>
      <c r="E9" s="44">
        <v>94000</v>
      </c>
      <c r="F9" s="44">
        <v>94000</v>
      </c>
      <c r="G9" s="26" t="s">
        <v>59</v>
      </c>
      <c r="I9" s="12" t="s">
        <v>59</v>
      </c>
      <c r="J9" s="56"/>
      <c r="Q9" s="47"/>
      <c r="R9" s="47"/>
      <c r="S9" s="47"/>
      <c r="T9" s="47"/>
      <c r="U9" s="47"/>
      <c r="V9" s="47"/>
    </row>
    <row r="10" spans="1:23" x14ac:dyDescent="0.15">
      <c r="C10" s="44"/>
      <c r="F10" s="44"/>
      <c r="G10" s="108"/>
      <c r="I10" s="56"/>
      <c r="Q10" s="47"/>
      <c r="R10" s="47"/>
      <c r="S10" s="71"/>
      <c r="T10" s="69"/>
      <c r="U10" s="47"/>
      <c r="V10" s="47"/>
    </row>
    <row r="11" spans="1:23" x14ac:dyDescent="0.15">
      <c r="A11">
        <v>3</v>
      </c>
      <c r="B11" s="56" t="s">
        <v>60</v>
      </c>
      <c r="C11" s="44">
        <v>63575</v>
      </c>
      <c r="E11" s="44">
        <v>50740</v>
      </c>
      <c r="F11" s="44">
        <v>76673</v>
      </c>
      <c r="G11" s="108" t="s">
        <v>61</v>
      </c>
      <c r="I11" s="56">
        <v>13098.13</v>
      </c>
      <c r="K11" t="s">
        <v>62</v>
      </c>
      <c r="O11" s="56"/>
      <c r="Q11" s="47"/>
      <c r="R11" s="47"/>
      <c r="S11" s="47"/>
      <c r="T11" s="47"/>
      <c r="U11" s="47"/>
      <c r="V11" s="47"/>
    </row>
    <row r="12" spans="1:23" x14ac:dyDescent="0.15">
      <c r="C12" s="44"/>
      <c r="F12" s="44"/>
      <c r="G12" s="108"/>
      <c r="Q12" s="47"/>
      <c r="R12" s="47"/>
      <c r="S12" s="71"/>
      <c r="T12" s="71"/>
      <c r="U12" s="47"/>
      <c r="V12" s="47"/>
    </row>
    <row r="13" spans="1:23" x14ac:dyDescent="0.15">
      <c r="C13" s="44"/>
      <c r="F13" s="44"/>
      <c r="G13" s="108"/>
      <c r="Q13" s="47"/>
      <c r="R13" s="47"/>
      <c r="S13" s="71"/>
      <c r="T13" s="80"/>
      <c r="U13" s="47"/>
      <c r="V13" s="47"/>
    </row>
    <row r="14" spans="1:23" x14ac:dyDescent="0.15">
      <c r="C14" s="44"/>
      <c r="F14" s="44"/>
      <c r="G14" s="108"/>
      <c r="Q14" s="47"/>
      <c r="R14" s="47"/>
      <c r="S14" s="71"/>
      <c r="T14" s="72"/>
      <c r="U14" s="47"/>
      <c r="V14" s="47"/>
    </row>
    <row r="15" spans="1:23" x14ac:dyDescent="0.15">
      <c r="A15">
        <v>4</v>
      </c>
      <c r="B15" s="56" t="s">
        <v>63</v>
      </c>
      <c r="C15" s="44">
        <v>45468</v>
      </c>
      <c r="E15" s="44">
        <v>52278.99</v>
      </c>
      <c r="F15" s="44">
        <v>52279</v>
      </c>
      <c r="G15" s="108" t="s">
        <v>64</v>
      </c>
      <c r="I15">
        <v>6810</v>
      </c>
      <c r="K15" t="s">
        <v>65</v>
      </c>
      <c r="Q15" s="64"/>
      <c r="R15" s="47"/>
      <c r="S15" s="47"/>
      <c r="T15" s="47"/>
      <c r="U15" s="64"/>
      <c r="V15" s="47"/>
    </row>
    <row r="16" spans="1:23" x14ac:dyDescent="0.15">
      <c r="B16" s="56"/>
      <c r="C16" s="44"/>
      <c r="F16" s="44"/>
      <c r="G16" s="108"/>
      <c r="K16" t="s">
        <v>66</v>
      </c>
      <c r="Q16" s="64"/>
      <c r="R16" s="47"/>
      <c r="S16" s="47"/>
      <c r="T16" s="47"/>
      <c r="U16" s="47"/>
      <c r="V16" s="47"/>
    </row>
    <row r="17" spans="1:22" x14ac:dyDescent="0.15">
      <c r="C17" s="44"/>
      <c r="F17" s="44"/>
      <c r="G17" s="108"/>
      <c r="Q17" s="47"/>
      <c r="R17" s="47"/>
      <c r="S17" s="71"/>
      <c r="T17" s="71"/>
      <c r="U17" s="47"/>
      <c r="V17" s="47"/>
    </row>
    <row r="18" spans="1:22" x14ac:dyDescent="0.15">
      <c r="A18">
        <v>5</v>
      </c>
      <c r="B18" s="56" t="s">
        <v>67</v>
      </c>
      <c r="C18" s="46" t="s">
        <v>59</v>
      </c>
      <c r="E18" s="46" t="s">
        <v>59</v>
      </c>
      <c r="F18" s="46" t="s">
        <v>59</v>
      </c>
      <c r="G18" s="108"/>
      <c r="Q18" s="47"/>
      <c r="R18" s="47"/>
      <c r="S18" s="71"/>
      <c r="T18" s="71"/>
      <c r="U18" s="47"/>
      <c r="V18" s="47"/>
    </row>
    <row r="19" spans="1:22" x14ac:dyDescent="0.15">
      <c r="C19" s="44"/>
      <c r="F19" s="44"/>
      <c r="G19" s="108"/>
      <c r="L19" s="56"/>
      <c r="Q19" s="47"/>
      <c r="R19" s="47"/>
      <c r="S19" s="71"/>
      <c r="T19" s="69"/>
      <c r="U19" s="47"/>
      <c r="V19" s="47"/>
    </row>
    <row r="20" spans="1:22" x14ac:dyDescent="0.15">
      <c r="A20">
        <v>6</v>
      </c>
      <c r="B20" s="56" t="s">
        <v>68</v>
      </c>
      <c r="C20" s="44">
        <v>115587</v>
      </c>
      <c r="E20" s="44">
        <v>79192</v>
      </c>
      <c r="F20" s="44">
        <v>105126</v>
      </c>
      <c r="G20" s="108" t="s">
        <v>69</v>
      </c>
      <c r="I20">
        <v>-11911</v>
      </c>
      <c r="Q20" s="47"/>
      <c r="R20" s="47"/>
      <c r="S20" s="47"/>
      <c r="T20" s="47"/>
      <c r="U20" s="47"/>
      <c r="V20" s="47"/>
    </row>
    <row r="21" spans="1:22" x14ac:dyDescent="0.15">
      <c r="C21" s="44"/>
      <c r="F21" s="44"/>
      <c r="G21" s="108"/>
      <c r="Q21" s="47"/>
      <c r="R21" s="47"/>
      <c r="S21" s="47"/>
      <c r="T21" s="47"/>
      <c r="U21" s="47"/>
      <c r="V21" s="71"/>
    </row>
    <row r="22" spans="1:22" x14ac:dyDescent="0.15">
      <c r="A22">
        <v>7</v>
      </c>
      <c r="B22" s="56" t="s">
        <v>70</v>
      </c>
      <c r="C22" s="44">
        <v>97596.81</v>
      </c>
      <c r="E22" s="44">
        <v>110864.42</v>
      </c>
      <c r="F22" s="44">
        <v>110864</v>
      </c>
      <c r="G22" s="108" t="s">
        <v>71</v>
      </c>
      <c r="I22" s="6" t="s">
        <v>72</v>
      </c>
      <c r="P22" s="14"/>
      <c r="Q22" s="64"/>
      <c r="R22" s="47"/>
      <c r="S22" s="47"/>
      <c r="T22" s="47"/>
      <c r="U22" s="47"/>
      <c r="V22" s="71"/>
    </row>
    <row r="23" spans="1:22" x14ac:dyDescent="0.15">
      <c r="C23" s="44"/>
      <c r="F23" s="44"/>
      <c r="G23" s="108"/>
      <c r="Q23" s="47"/>
      <c r="R23" s="47"/>
      <c r="S23" s="47"/>
      <c r="T23" s="47"/>
      <c r="U23" s="47"/>
      <c r="V23" s="68"/>
    </row>
    <row r="24" spans="1:22" x14ac:dyDescent="0.15">
      <c r="A24">
        <v>8</v>
      </c>
      <c r="B24" s="56" t="s">
        <v>73</v>
      </c>
      <c r="C24" s="44">
        <v>97596.81</v>
      </c>
      <c r="E24" s="44">
        <v>110864.77</v>
      </c>
      <c r="F24" s="44">
        <v>110864.77</v>
      </c>
      <c r="G24" s="108" t="s">
        <v>71</v>
      </c>
      <c r="I24" s="57">
        <v>13262.61</v>
      </c>
      <c r="L24" s="41"/>
      <c r="Q24" s="47"/>
      <c r="R24" s="47"/>
      <c r="S24" s="47"/>
      <c r="T24" s="47"/>
      <c r="U24" s="47"/>
      <c r="V24" s="71"/>
    </row>
    <row r="25" spans="1:22" x14ac:dyDescent="0.15">
      <c r="C25" s="44"/>
      <c r="F25" s="44"/>
      <c r="G25" s="4"/>
      <c r="K25" s="57"/>
      <c r="L25" s="41"/>
      <c r="Q25" s="47"/>
      <c r="R25" s="47"/>
      <c r="S25" s="47"/>
      <c r="T25" s="47"/>
      <c r="U25" s="47"/>
      <c r="V25" s="71"/>
    </row>
    <row r="26" spans="1:22" x14ac:dyDescent="0.15">
      <c r="A26">
        <v>9</v>
      </c>
      <c r="B26" s="56" t="s">
        <v>74</v>
      </c>
      <c r="C26" s="65">
        <v>1970626</v>
      </c>
      <c r="E26" s="65">
        <v>1970626</v>
      </c>
      <c r="F26" s="65">
        <v>1970626</v>
      </c>
      <c r="G26" s="4" t="s">
        <v>59</v>
      </c>
      <c r="K26" s="57" t="s">
        <v>59</v>
      </c>
      <c r="L26" s="41"/>
      <c r="N26" s="57"/>
      <c r="Q26" s="47"/>
      <c r="R26" s="47"/>
      <c r="S26" s="47"/>
      <c r="T26" s="47"/>
      <c r="U26" s="47"/>
      <c r="V26" s="71"/>
    </row>
    <row r="27" spans="1:22" x14ac:dyDescent="0.15">
      <c r="I27" s="56"/>
      <c r="K27" s="57"/>
      <c r="L27" s="41"/>
      <c r="N27" s="57"/>
      <c r="Q27" s="110"/>
      <c r="R27" s="110"/>
      <c r="S27" s="110"/>
      <c r="T27" s="110"/>
      <c r="U27" s="110"/>
      <c r="V27" s="71"/>
    </row>
    <row r="28" spans="1:22" x14ac:dyDescent="0.15">
      <c r="C28" s="47"/>
      <c r="D28" s="47"/>
      <c r="E28" s="51"/>
      <c r="I28" s="56"/>
      <c r="K28" s="57"/>
      <c r="L28" s="41"/>
      <c r="Q28" s="47"/>
      <c r="R28" s="47"/>
      <c r="S28" s="47"/>
      <c r="T28" s="47"/>
      <c r="U28" s="47"/>
      <c r="V28" s="71"/>
    </row>
    <row r="29" spans="1:22" x14ac:dyDescent="0.15">
      <c r="I29" s="56"/>
      <c r="K29" s="57"/>
      <c r="L29" s="41"/>
      <c r="Q29" s="47"/>
      <c r="R29" s="47"/>
      <c r="S29" s="47"/>
      <c r="T29" s="47"/>
      <c r="U29" s="71"/>
      <c r="V29" s="71"/>
    </row>
    <row r="30" spans="1:22" x14ac:dyDescent="0.15">
      <c r="I30" s="56"/>
      <c r="Q30" s="64"/>
      <c r="R30" s="47"/>
      <c r="S30" s="47"/>
      <c r="T30" s="47"/>
      <c r="U30" s="47"/>
      <c r="V30" s="71"/>
    </row>
    <row r="31" spans="1:22" x14ac:dyDescent="0.15">
      <c r="I31" s="56"/>
      <c r="Q31" s="47"/>
      <c r="R31" s="47"/>
      <c r="S31" s="47"/>
      <c r="T31" s="47"/>
      <c r="U31" s="69"/>
      <c r="V31" s="71"/>
    </row>
    <row r="32" spans="1:22" x14ac:dyDescent="0.15">
      <c r="Q32" s="47"/>
      <c r="R32" s="47"/>
      <c r="S32" s="47"/>
      <c r="T32" s="47"/>
      <c r="U32" s="111"/>
      <c r="V32" s="71"/>
    </row>
    <row r="33" spans="9:22" x14ac:dyDescent="0.15">
      <c r="Q33" s="47"/>
      <c r="R33" s="47"/>
      <c r="S33" s="47"/>
      <c r="T33" s="47"/>
      <c r="U33" s="111"/>
      <c r="V33" s="71"/>
    </row>
    <row r="34" spans="9:22" x14ac:dyDescent="0.15">
      <c r="Q34" s="47"/>
      <c r="R34" s="47"/>
      <c r="S34" s="47"/>
      <c r="T34" s="47"/>
      <c r="U34" s="47"/>
      <c r="V34" s="71"/>
    </row>
    <row r="35" spans="9:22" x14ac:dyDescent="0.15">
      <c r="Q35" s="47"/>
      <c r="R35" s="47"/>
      <c r="S35" s="47"/>
      <c r="T35" s="47"/>
      <c r="U35" s="47"/>
      <c r="V35" s="68"/>
    </row>
    <row r="36" spans="9:22" x14ac:dyDescent="0.15">
      <c r="I36" s="57"/>
      <c r="Q36" s="47"/>
      <c r="R36" s="47"/>
      <c r="S36" s="47"/>
      <c r="T36" s="47"/>
      <c r="U36" s="47"/>
      <c r="V36" s="71"/>
    </row>
    <row r="37" spans="9:22" x14ac:dyDescent="0.15">
      <c r="V37" s="73"/>
    </row>
    <row r="38" spans="9:22" x14ac:dyDescent="0.15">
      <c r="V38" s="73"/>
    </row>
    <row r="39" spans="9:22" x14ac:dyDescent="0.15">
      <c r="V39" s="73"/>
    </row>
    <row r="40" spans="9:22" x14ac:dyDescent="0.15">
      <c r="V40" s="7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view="pageLayout" zoomScaleNormal="100" workbookViewId="0">
      <selection activeCell="A2" sqref="A2"/>
    </sheetView>
  </sheetViews>
  <sheetFormatPr baseColWidth="10" defaultColWidth="8.83203125" defaultRowHeight="13" x14ac:dyDescent="0.15"/>
  <cols>
    <col min="1" max="1" width="21.83203125" customWidth="1"/>
    <col min="2" max="2" width="25.1640625" customWidth="1"/>
    <col min="3" max="3" width="11" customWidth="1"/>
    <col min="4" max="4" width="14.1640625" customWidth="1"/>
    <col min="5" max="5" width="22.6640625" style="22" customWidth="1"/>
    <col min="6" max="6" width="11.33203125" customWidth="1"/>
    <col min="7" max="7" width="24.5" customWidth="1"/>
  </cols>
  <sheetData>
    <row r="1" spans="1:7" x14ac:dyDescent="0.15">
      <c r="A1" s="57"/>
    </row>
    <row r="2" spans="1:7" x14ac:dyDescent="0.15">
      <c r="A2" s="57" t="s">
        <v>75</v>
      </c>
    </row>
    <row r="3" spans="1:7" ht="16" x14ac:dyDescent="0.2">
      <c r="A3" s="35" t="s">
        <v>76</v>
      </c>
      <c r="B3" s="35" t="s">
        <v>77</v>
      </c>
      <c r="C3" s="35" t="s">
        <v>78</v>
      </c>
      <c r="D3" s="35" t="s">
        <v>79</v>
      </c>
      <c r="E3" s="50" t="s">
        <v>80</v>
      </c>
      <c r="F3" s="35" t="s">
        <v>81</v>
      </c>
      <c r="G3" s="35" t="s">
        <v>82</v>
      </c>
    </row>
    <row r="4" spans="1:7" ht="16" x14ac:dyDescent="0.2">
      <c r="A4" s="35"/>
      <c r="B4" s="35"/>
      <c r="C4" s="35" t="s">
        <v>83</v>
      </c>
      <c r="D4" s="22" t="s">
        <v>24</v>
      </c>
      <c r="E4" s="50"/>
      <c r="F4" s="35"/>
      <c r="G4" s="35"/>
    </row>
    <row r="5" spans="1:7" ht="16" x14ac:dyDescent="0.2">
      <c r="A5" s="35"/>
      <c r="B5" s="35"/>
      <c r="C5" s="36"/>
      <c r="D5" s="35"/>
      <c r="E5" s="50"/>
      <c r="F5" s="35"/>
      <c r="G5" s="35"/>
    </row>
    <row r="6" spans="1:7" x14ac:dyDescent="0.15">
      <c r="E6" s="42"/>
      <c r="G6" s="56"/>
    </row>
    <row r="7" spans="1:7" x14ac:dyDescent="0.15">
      <c r="E7" s="42"/>
      <c r="G7" s="56"/>
    </row>
    <row r="8" spans="1:7" x14ac:dyDescent="0.15">
      <c r="E8" s="42"/>
    </row>
    <row r="9" spans="1:7" x14ac:dyDescent="0.15">
      <c r="A9" s="56" t="s">
        <v>27</v>
      </c>
      <c r="C9" s="37" t="s">
        <v>84</v>
      </c>
      <c r="D9" s="57">
        <v>1478992</v>
      </c>
      <c r="E9" s="42" t="s">
        <v>85</v>
      </c>
      <c r="G9" s="56" t="s">
        <v>86</v>
      </c>
    </row>
    <row r="10" spans="1:7" x14ac:dyDescent="0.15">
      <c r="A10" s="56" t="s">
        <v>87</v>
      </c>
      <c r="B10" s="56" t="s">
        <v>88</v>
      </c>
      <c r="C10" s="37" t="s">
        <v>89</v>
      </c>
      <c r="D10" s="23" t="s">
        <v>28</v>
      </c>
      <c r="E10" s="22" t="s">
        <v>85</v>
      </c>
      <c r="G10" s="56" t="s">
        <v>90</v>
      </c>
    </row>
    <row r="11" spans="1:7" x14ac:dyDescent="0.15">
      <c r="A11" s="56" t="s">
        <v>91</v>
      </c>
      <c r="C11" s="26" t="s">
        <v>92</v>
      </c>
      <c r="D11" s="6" t="s">
        <v>28</v>
      </c>
      <c r="E11" s="22" t="s">
        <v>85</v>
      </c>
      <c r="G11" s="56" t="s">
        <v>86</v>
      </c>
    </row>
    <row r="12" spans="1:7" x14ac:dyDescent="0.15">
      <c r="A12" s="56" t="s">
        <v>93</v>
      </c>
      <c r="B12" s="56" t="s">
        <v>94</v>
      </c>
      <c r="C12" s="26" t="s">
        <v>95</v>
      </c>
      <c r="D12" s="6" t="s">
        <v>28</v>
      </c>
      <c r="E12" s="22" t="s">
        <v>85</v>
      </c>
      <c r="G12" s="56"/>
    </row>
    <row r="13" spans="1:7" x14ac:dyDescent="0.15">
      <c r="A13" s="56"/>
      <c r="C13" s="26"/>
      <c r="D13" s="6"/>
      <c r="G13" s="56"/>
    </row>
    <row r="14" spans="1:7" x14ac:dyDescent="0.15">
      <c r="A14" s="57" t="s">
        <v>96</v>
      </c>
      <c r="C14" s="26"/>
    </row>
    <row r="15" spans="1:7" x14ac:dyDescent="0.15">
      <c r="A15" s="38"/>
      <c r="C15" s="26"/>
    </row>
    <row r="16" spans="1:7" x14ac:dyDescent="0.15">
      <c r="A16" t="s">
        <v>97</v>
      </c>
      <c r="C16" s="37" t="s">
        <v>98</v>
      </c>
      <c r="D16" s="57">
        <v>121735</v>
      </c>
      <c r="G16" s="56" t="s">
        <v>86</v>
      </c>
    </row>
    <row r="17" spans="1:7" x14ac:dyDescent="0.15">
      <c r="A17" t="s">
        <v>99</v>
      </c>
      <c r="C17" s="37" t="s">
        <v>98</v>
      </c>
      <c r="D17" s="57">
        <v>23512</v>
      </c>
    </row>
    <row r="18" spans="1:7" x14ac:dyDescent="0.15">
      <c r="A18" t="s">
        <v>100</v>
      </c>
      <c r="C18" s="37" t="s">
        <v>101</v>
      </c>
      <c r="D18" s="23">
        <v>2912</v>
      </c>
      <c r="G18" s="56" t="s">
        <v>86</v>
      </c>
    </row>
    <row r="19" spans="1:7" x14ac:dyDescent="0.15">
      <c r="A19" t="s">
        <v>102</v>
      </c>
      <c r="C19" s="26"/>
      <c r="D19" s="57">
        <v>5805</v>
      </c>
      <c r="G19" s="56" t="s">
        <v>86</v>
      </c>
    </row>
    <row r="20" spans="1:7" x14ac:dyDescent="0.15">
      <c r="A20" s="56" t="s">
        <v>103</v>
      </c>
      <c r="C20" s="26"/>
      <c r="D20" s="57">
        <v>3494</v>
      </c>
      <c r="G20" s="56" t="s">
        <v>86</v>
      </c>
    </row>
    <row r="21" spans="1:7" x14ac:dyDescent="0.15">
      <c r="A21" t="s">
        <v>104</v>
      </c>
      <c r="C21" s="37" t="s">
        <v>105</v>
      </c>
      <c r="D21" s="57">
        <v>91900</v>
      </c>
    </row>
    <row r="22" spans="1:7" x14ac:dyDescent="0.15">
      <c r="A22" t="s">
        <v>106</v>
      </c>
      <c r="C22" s="37" t="s">
        <v>101</v>
      </c>
      <c r="D22" s="57">
        <v>337</v>
      </c>
    </row>
    <row r="23" spans="1:7" x14ac:dyDescent="0.15">
      <c r="A23" t="s">
        <v>107</v>
      </c>
      <c r="C23" s="37" t="s">
        <v>108</v>
      </c>
      <c r="D23" s="57">
        <v>10418</v>
      </c>
      <c r="G23" s="56" t="s">
        <v>86</v>
      </c>
    </row>
    <row r="24" spans="1:7" x14ac:dyDescent="0.15">
      <c r="A24" t="s">
        <v>109</v>
      </c>
      <c r="C24" s="37" t="s">
        <v>98</v>
      </c>
      <c r="D24" s="57">
        <v>1436</v>
      </c>
      <c r="E24" s="42" t="s">
        <v>110</v>
      </c>
      <c r="G24" s="56" t="s">
        <v>86</v>
      </c>
    </row>
    <row r="25" spans="1:7" x14ac:dyDescent="0.15">
      <c r="A25" s="56" t="s">
        <v>111</v>
      </c>
      <c r="C25" s="37" t="s">
        <v>112</v>
      </c>
      <c r="D25" s="57">
        <v>254.81</v>
      </c>
      <c r="E25" s="42" t="s">
        <v>113</v>
      </c>
    </row>
    <row r="26" spans="1:7" x14ac:dyDescent="0.15">
      <c r="A26" s="56" t="s">
        <v>114</v>
      </c>
      <c r="B26" s="56"/>
      <c r="C26" s="37" t="s">
        <v>115</v>
      </c>
      <c r="D26" s="57">
        <v>460</v>
      </c>
      <c r="E26" s="42" t="s">
        <v>116</v>
      </c>
      <c r="G26" s="56" t="s">
        <v>86</v>
      </c>
    </row>
    <row r="27" spans="1:7" x14ac:dyDescent="0.15">
      <c r="A27" s="56" t="s">
        <v>117</v>
      </c>
      <c r="C27" s="37" t="s">
        <v>105</v>
      </c>
      <c r="D27" s="57">
        <v>38671</v>
      </c>
      <c r="G27" s="56" t="s">
        <v>86</v>
      </c>
    </row>
    <row r="28" spans="1:7" x14ac:dyDescent="0.15">
      <c r="A28" s="56" t="s">
        <v>118</v>
      </c>
      <c r="B28" t="s">
        <v>119</v>
      </c>
      <c r="C28" s="37" t="s">
        <v>120</v>
      </c>
      <c r="D28" s="57">
        <v>179.99</v>
      </c>
      <c r="E28" s="42" t="s">
        <v>116</v>
      </c>
      <c r="G28" s="56" t="s">
        <v>86</v>
      </c>
    </row>
    <row r="29" spans="1:7" x14ac:dyDescent="0.15">
      <c r="A29" s="56" t="s">
        <v>121</v>
      </c>
      <c r="C29" s="37" t="s">
        <v>84</v>
      </c>
      <c r="D29" s="57">
        <v>181466</v>
      </c>
      <c r="G29" s="56" t="s">
        <v>86</v>
      </c>
    </row>
    <row r="30" spans="1:7" ht="14" thickBot="1" x14ac:dyDescent="0.2">
      <c r="A30" s="56" t="s">
        <v>122</v>
      </c>
      <c r="C30" s="26">
        <v>2017</v>
      </c>
      <c r="D30" s="57">
        <v>9050</v>
      </c>
      <c r="G30" s="56" t="s">
        <v>86</v>
      </c>
    </row>
    <row r="31" spans="1:7" ht="14" thickBot="1" x14ac:dyDescent="0.2">
      <c r="C31" s="57" t="s">
        <v>48</v>
      </c>
      <c r="D31" s="39">
        <f>SUM(D6:D30)</f>
        <v>1970622.8</v>
      </c>
    </row>
    <row r="32" spans="1:7" x14ac:dyDescent="0.15">
      <c r="C32" s="57"/>
      <c r="D32" s="57"/>
    </row>
    <row r="33" spans="1:4" x14ac:dyDescent="0.15">
      <c r="A33" t="s">
        <v>123</v>
      </c>
      <c r="C33" s="57"/>
      <c r="D33" s="57"/>
    </row>
    <row r="35" spans="1:4" x14ac:dyDescent="0.15">
      <c r="A35" t="s">
        <v>124</v>
      </c>
    </row>
    <row r="36" spans="1:4" x14ac:dyDescent="0.15">
      <c r="A36" t="s">
        <v>125</v>
      </c>
    </row>
    <row r="37" spans="1:4" x14ac:dyDescent="0.15">
      <c r="A37" s="56" t="s">
        <v>126</v>
      </c>
    </row>
    <row r="38" spans="1:4" x14ac:dyDescent="0.15">
      <c r="A38" s="57" t="s">
        <v>127</v>
      </c>
    </row>
    <row r="39" spans="1:4" x14ac:dyDescent="0.15">
      <c r="A39" s="56" t="s">
        <v>128</v>
      </c>
      <c r="B39" s="56" t="s">
        <v>129</v>
      </c>
      <c r="C39" s="26">
        <v>2008</v>
      </c>
      <c r="D39" s="57">
        <v>77016</v>
      </c>
    </row>
    <row r="40" spans="1:4" x14ac:dyDescent="0.15">
      <c r="A40" s="56" t="s">
        <v>130</v>
      </c>
      <c r="B40" s="56" t="s">
        <v>129</v>
      </c>
      <c r="C40" s="26">
        <v>2010</v>
      </c>
      <c r="D40" s="57">
        <v>180040</v>
      </c>
    </row>
    <row r="41" spans="1:4" x14ac:dyDescent="0.15">
      <c r="A41" s="56" t="s">
        <v>131</v>
      </c>
      <c r="B41" s="12" t="s">
        <v>132</v>
      </c>
      <c r="C41" s="37" t="s">
        <v>133</v>
      </c>
      <c r="D41" s="23" t="s">
        <v>28</v>
      </c>
    </row>
  </sheetData>
  <pageMargins left="0.7" right="0.7" top="0.75" bottom="0.75" header="0.3" footer="0.3"/>
  <pageSetup paperSize="9" orientation="landscape" r:id="rId1"/>
  <headerFooter>
    <oddHeader>&amp;C&amp;"Arial,Bold"&amp;12INGLETON PARISH COUNCIL 
ASSET REGISTER
MARCH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5"/>
  <sheetViews>
    <sheetView workbookViewId="0">
      <selection activeCell="A3" sqref="A3"/>
    </sheetView>
  </sheetViews>
  <sheetFormatPr baseColWidth="10" defaultColWidth="8.83203125" defaultRowHeight="13" x14ac:dyDescent="0.15"/>
  <cols>
    <col min="1" max="1" width="22.83203125" customWidth="1"/>
    <col min="2" max="2" width="24.6640625" customWidth="1"/>
    <col min="3" max="3" width="7.33203125" customWidth="1"/>
    <col min="4" max="4" width="7.5" customWidth="1"/>
    <col min="5" max="5" width="76.5" customWidth="1"/>
  </cols>
  <sheetData>
    <row r="1" spans="1:5" ht="18" x14ac:dyDescent="0.2">
      <c r="A1" s="25" t="s">
        <v>0</v>
      </c>
      <c r="C1" s="26"/>
      <c r="D1" s="26"/>
    </row>
    <row r="2" spans="1:5" x14ac:dyDescent="0.15">
      <c r="C2" s="26"/>
      <c r="D2" s="26"/>
    </row>
    <row r="3" spans="1:5" x14ac:dyDescent="0.15">
      <c r="A3" s="27" t="s">
        <v>134</v>
      </c>
      <c r="B3" s="27"/>
      <c r="C3" s="28"/>
      <c r="D3" s="28"/>
      <c r="E3" s="27"/>
    </row>
    <row r="4" spans="1:5" x14ac:dyDescent="0.15">
      <c r="A4" s="29"/>
      <c r="B4" s="29"/>
      <c r="C4" s="30"/>
      <c r="D4" s="30"/>
      <c r="E4" s="29"/>
    </row>
    <row r="5" spans="1:5" x14ac:dyDescent="0.15">
      <c r="A5" s="29"/>
      <c r="B5" s="29"/>
      <c r="C5" s="30" t="s">
        <v>135</v>
      </c>
      <c r="D5" s="30"/>
      <c r="E5" s="29"/>
    </row>
    <row r="6" spans="1:5" x14ac:dyDescent="0.15">
      <c r="A6" s="29" t="s">
        <v>136</v>
      </c>
      <c r="B6" s="29" t="s">
        <v>137</v>
      </c>
      <c r="C6" s="30" t="s">
        <v>138</v>
      </c>
      <c r="D6" s="30" t="s">
        <v>139</v>
      </c>
      <c r="E6" s="29" t="s">
        <v>140</v>
      </c>
    </row>
    <row r="7" spans="1:5" x14ac:dyDescent="0.15">
      <c r="A7" s="29"/>
      <c r="B7" s="29"/>
      <c r="C7" s="30"/>
      <c r="D7" s="30"/>
      <c r="E7" s="29"/>
    </row>
    <row r="8" spans="1:5" x14ac:dyDescent="0.15">
      <c r="A8" s="31"/>
      <c r="B8" s="31"/>
      <c r="C8" s="32"/>
      <c r="D8" s="32"/>
      <c r="E8" s="31"/>
    </row>
    <row r="9" spans="1:5" x14ac:dyDescent="0.15">
      <c r="A9" s="29" t="s">
        <v>141</v>
      </c>
      <c r="B9" s="31" t="s">
        <v>142</v>
      </c>
      <c r="C9" s="32" t="s">
        <v>143</v>
      </c>
      <c r="D9" s="32">
        <v>3</v>
      </c>
      <c r="E9" s="31" t="s">
        <v>144</v>
      </c>
    </row>
    <row r="10" spans="1:5" x14ac:dyDescent="0.15">
      <c r="A10" s="31" t="s">
        <v>145</v>
      </c>
      <c r="B10" s="31" t="s">
        <v>146</v>
      </c>
      <c r="C10" s="32" t="s">
        <v>147</v>
      </c>
      <c r="D10" s="32">
        <v>3</v>
      </c>
      <c r="E10" s="31"/>
    </row>
    <row r="11" spans="1:5" x14ac:dyDescent="0.15">
      <c r="A11" s="31" t="s">
        <v>148</v>
      </c>
      <c r="B11" s="31" t="s">
        <v>149</v>
      </c>
      <c r="C11" s="32" t="s">
        <v>143</v>
      </c>
      <c r="D11" s="32">
        <v>3</v>
      </c>
      <c r="E11" s="31"/>
    </row>
    <row r="12" spans="1:5" x14ac:dyDescent="0.15">
      <c r="A12" s="31" t="s">
        <v>150</v>
      </c>
      <c r="B12" s="31" t="s">
        <v>151</v>
      </c>
      <c r="C12" s="32">
        <v>1</v>
      </c>
      <c r="D12" s="32" t="s">
        <v>152</v>
      </c>
      <c r="E12" s="31"/>
    </row>
    <row r="13" spans="1:5" x14ac:dyDescent="0.15">
      <c r="A13" s="31" t="s">
        <v>153</v>
      </c>
      <c r="B13" s="31" t="s">
        <v>154</v>
      </c>
      <c r="C13" s="32" t="s">
        <v>152</v>
      </c>
      <c r="D13" s="32" t="s">
        <v>143</v>
      </c>
      <c r="E13" s="31"/>
    </row>
    <row r="14" spans="1:5" x14ac:dyDescent="0.15">
      <c r="A14" s="31" t="s">
        <v>155</v>
      </c>
      <c r="B14" s="31" t="s">
        <v>156</v>
      </c>
      <c r="C14" s="32" t="s">
        <v>152</v>
      </c>
      <c r="D14" s="32" t="s">
        <v>147</v>
      </c>
      <c r="E14" s="31"/>
    </row>
    <row r="15" spans="1:5" x14ac:dyDescent="0.15">
      <c r="A15" s="31" t="s">
        <v>157</v>
      </c>
      <c r="B15" s="31" t="s">
        <v>158</v>
      </c>
      <c r="C15" s="32" t="s">
        <v>152</v>
      </c>
      <c r="D15" s="32" t="s">
        <v>152</v>
      </c>
      <c r="E15" s="31" t="s">
        <v>159</v>
      </c>
    </row>
    <row r="16" spans="1:5" x14ac:dyDescent="0.15">
      <c r="A16" s="31" t="s">
        <v>160</v>
      </c>
      <c r="B16" s="31" t="s">
        <v>161</v>
      </c>
      <c r="C16" s="32" t="s">
        <v>152</v>
      </c>
      <c r="D16" s="32" t="s">
        <v>152</v>
      </c>
      <c r="E16" s="31" t="s">
        <v>162</v>
      </c>
    </row>
    <row r="17" spans="1:5" x14ac:dyDescent="0.15">
      <c r="A17" s="29" t="s">
        <v>163</v>
      </c>
      <c r="B17" s="31" t="s">
        <v>164</v>
      </c>
      <c r="C17" s="32" t="s">
        <v>147</v>
      </c>
      <c r="D17" s="32" t="s">
        <v>147</v>
      </c>
      <c r="E17" s="31" t="s">
        <v>165</v>
      </c>
    </row>
    <row r="18" spans="1:5" x14ac:dyDescent="0.15">
      <c r="A18" s="29" t="s">
        <v>166</v>
      </c>
      <c r="B18" s="31"/>
      <c r="C18" s="32"/>
      <c r="D18" s="32"/>
      <c r="E18" s="31" t="s">
        <v>167</v>
      </c>
    </row>
    <row r="19" spans="1:5" x14ac:dyDescent="0.15">
      <c r="A19" s="29"/>
      <c r="B19" s="31"/>
      <c r="C19" s="32"/>
      <c r="D19" s="32"/>
      <c r="E19" s="31" t="s">
        <v>168</v>
      </c>
    </row>
    <row r="20" spans="1:5" x14ac:dyDescent="0.15">
      <c r="A20" s="29"/>
      <c r="B20" s="31"/>
      <c r="C20" s="32"/>
      <c r="D20" s="32"/>
      <c r="E20" s="31" t="s">
        <v>169</v>
      </c>
    </row>
    <row r="21" spans="1:5" x14ac:dyDescent="0.15">
      <c r="A21" s="29"/>
      <c r="B21" s="31"/>
      <c r="C21" s="32"/>
      <c r="D21" s="32"/>
      <c r="E21" s="31" t="s">
        <v>170</v>
      </c>
    </row>
    <row r="22" spans="1:5" x14ac:dyDescent="0.15">
      <c r="A22" s="29"/>
      <c r="B22" s="31" t="s">
        <v>171</v>
      </c>
      <c r="C22" s="32" t="s">
        <v>152</v>
      </c>
      <c r="D22" s="32" t="s">
        <v>147</v>
      </c>
      <c r="E22" s="31" t="s">
        <v>172</v>
      </c>
    </row>
    <row r="23" spans="1:5" x14ac:dyDescent="0.15">
      <c r="A23" s="31"/>
      <c r="B23" s="31" t="s">
        <v>173</v>
      </c>
      <c r="C23" s="32" t="s">
        <v>147</v>
      </c>
      <c r="D23" s="32" t="s">
        <v>147</v>
      </c>
      <c r="E23" s="31" t="s">
        <v>174</v>
      </c>
    </row>
    <row r="24" spans="1:5" x14ac:dyDescent="0.15">
      <c r="A24" s="31"/>
      <c r="B24" s="31"/>
      <c r="C24" s="32"/>
      <c r="D24" s="32"/>
      <c r="E24" s="31" t="s">
        <v>175</v>
      </c>
    </row>
    <row r="25" spans="1:5" x14ac:dyDescent="0.15">
      <c r="A25" s="31"/>
      <c r="B25" s="31" t="s">
        <v>103</v>
      </c>
      <c r="C25" s="32" t="s">
        <v>143</v>
      </c>
      <c r="D25" s="32" t="s">
        <v>152</v>
      </c>
      <c r="E25" s="31" t="s">
        <v>176</v>
      </c>
    </row>
    <row r="26" spans="1:5" x14ac:dyDescent="0.15">
      <c r="A26" s="31"/>
      <c r="B26" s="31" t="s">
        <v>97</v>
      </c>
      <c r="C26" s="32" t="s">
        <v>152</v>
      </c>
      <c r="D26" s="32" t="s">
        <v>147</v>
      </c>
      <c r="E26" s="31" t="s">
        <v>177</v>
      </c>
    </row>
    <row r="27" spans="1:5" x14ac:dyDescent="0.15">
      <c r="A27" s="31"/>
      <c r="B27" s="31"/>
      <c r="C27" s="32"/>
      <c r="D27" s="32"/>
      <c r="E27" s="31" t="s">
        <v>178</v>
      </c>
    </row>
    <row r="28" spans="1:5" x14ac:dyDescent="0.15">
      <c r="A28" s="31"/>
      <c r="B28" s="31" t="s">
        <v>27</v>
      </c>
      <c r="C28" s="32" t="s">
        <v>147</v>
      </c>
      <c r="D28" s="32" t="s">
        <v>147</v>
      </c>
      <c r="E28" s="31" t="s">
        <v>179</v>
      </c>
    </row>
    <row r="29" spans="1:5" x14ac:dyDescent="0.15">
      <c r="A29" s="31"/>
      <c r="B29" s="31"/>
      <c r="C29" s="32"/>
      <c r="D29" s="32"/>
      <c r="E29" s="31" t="s">
        <v>180</v>
      </c>
    </row>
    <row r="30" spans="1:5" x14ac:dyDescent="0.15">
      <c r="A30" s="31"/>
      <c r="B30" s="31"/>
      <c r="C30" s="32"/>
      <c r="D30" s="32"/>
      <c r="E30" s="31" t="s">
        <v>181</v>
      </c>
    </row>
    <row r="31" spans="1:5" x14ac:dyDescent="0.15">
      <c r="A31" s="31"/>
      <c r="B31" s="31"/>
      <c r="C31" s="32"/>
      <c r="D31" s="32"/>
      <c r="E31" s="31" t="s">
        <v>182</v>
      </c>
    </row>
    <row r="32" spans="1:5" x14ac:dyDescent="0.15">
      <c r="A32" s="31"/>
      <c r="B32" s="31"/>
      <c r="C32" s="32"/>
      <c r="D32" s="32"/>
      <c r="E32" s="31" t="s">
        <v>183</v>
      </c>
    </row>
    <row r="33" spans="1:5" x14ac:dyDescent="0.15">
      <c r="A33" s="31"/>
      <c r="B33" s="31"/>
      <c r="C33" s="32"/>
      <c r="D33" s="32"/>
      <c r="E33" s="31" t="s">
        <v>184</v>
      </c>
    </row>
    <row r="34" spans="1:5" x14ac:dyDescent="0.15">
      <c r="A34" s="31"/>
      <c r="B34" s="31"/>
      <c r="C34" s="32"/>
      <c r="D34" s="32"/>
      <c r="E34" s="31" t="s">
        <v>185</v>
      </c>
    </row>
    <row r="35" spans="1:5" ht="14.25" customHeight="1" x14ac:dyDescent="0.15">
      <c r="A35" s="31"/>
      <c r="B35" s="31" t="s">
        <v>186</v>
      </c>
      <c r="C35" s="32" t="s">
        <v>147</v>
      </c>
      <c r="D35" s="32" t="s">
        <v>152</v>
      </c>
      <c r="E35" s="31" t="s">
        <v>187</v>
      </c>
    </row>
    <row r="36" spans="1:5" ht="15.75" customHeight="1" x14ac:dyDescent="0.15">
      <c r="A36" s="31" t="s">
        <v>188</v>
      </c>
      <c r="B36" s="31" t="s">
        <v>189</v>
      </c>
      <c r="C36" s="32" t="s">
        <v>147</v>
      </c>
      <c r="D36" s="32" t="s">
        <v>152</v>
      </c>
      <c r="E36" s="31" t="s">
        <v>190</v>
      </c>
    </row>
    <row r="37" spans="1:5" x14ac:dyDescent="0.15">
      <c r="A37" s="31"/>
      <c r="B37" s="31" t="s">
        <v>191</v>
      </c>
      <c r="C37" s="32" t="s">
        <v>147</v>
      </c>
      <c r="D37" s="32" t="s">
        <v>152</v>
      </c>
      <c r="E37" s="31" t="s">
        <v>192</v>
      </c>
    </row>
    <row r="38" spans="1:5" x14ac:dyDescent="0.15">
      <c r="A38" s="31" t="s">
        <v>193</v>
      </c>
      <c r="B38" s="40" t="s">
        <v>194</v>
      </c>
      <c r="C38" s="32"/>
      <c r="D38" s="32"/>
      <c r="E38" s="31" t="s">
        <v>195</v>
      </c>
    </row>
    <row r="39" spans="1:5" x14ac:dyDescent="0.15">
      <c r="A39" s="31" t="s">
        <v>196</v>
      </c>
      <c r="B39" s="31" t="s">
        <v>194</v>
      </c>
      <c r="C39" s="32" t="s">
        <v>147</v>
      </c>
      <c r="D39" s="32" t="s">
        <v>152</v>
      </c>
      <c r="E39" s="31" t="s">
        <v>197</v>
      </c>
    </row>
    <row r="40" spans="1:5" x14ac:dyDescent="0.15">
      <c r="A40" s="31" t="s">
        <v>198</v>
      </c>
      <c r="B40" s="31" t="s">
        <v>199</v>
      </c>
      <c r="C40" s="32" t="s">
        <v>152</v>
      </c>
      <c r="D40" s="32" t="s">
        <v>152</v>
      </c>
      <c r="E40" s="31" t="s">
        <v>200</v>
      </c>
    </row>
    <row r="41" spans="1:5" x14ac:dyDescent="0.15">
      <c r="A41" s="31" t="s">
        <v>201</v>
      </c>
      <c r="B41" s="31" t="s">
        <v>194</v>
      </c>
      <c r="C41" s="32" t="s">
        <v>152</v>
      </c>
      <c r="D41" s="32" t="s">
        <v>152</v>
      </c>
      <c r="E41" s="31" t="s">
        <v>202</v>
      </c>
    </row>
    <row r="42" spans="1:5" x14ac:dyDescent="0.15">
      <c r="A42" s="31" t="s">
        <v>203</v>
      </c>
      <c r="B42" s="31" t="s">
        <v>204</v>
      </c>
      <c r="C42" s="32" t="s">
        <v>147</v>
      </c>
      <c r="D42" s="32" t="s">
        <v>152</v>
      </c>
      <c r="E42" s="31" t="s">
        <v>205</v>
      </c>
    </row>
    <row r="43" spans="1:5" x14ac:dyDescent="0.15">
      <c r="A43" s="31" t="s">
        <v>206</v>
      </c>
      <c r="B43" s="31" t="s">
        <v>204</v>
      </c>
      <c r="C43" s="32" t="s">
        <v>147</v>
      </c>
      <c r="D43" s="32" t="s">
        <v>147</v>
      </c>
      <c r="E43" s="31" t="s">
        <v>207</v>
      </c>
    </row>
    <row r="44" spans="1:5" x14ac:dyDescent="0.15">
      <c r="A44" s="31" t="s">
        <v>208</v>
      </c>
      <c r="B44" s="31" t="s">
        <v>26</v>
      </c>
      <c r="C44" s="32" t="s">
        <v>152</v>
      </c>
      <c r="D44" s="32" t="s">
        <v>152</v>
      </c>
      <c r="E44" s="31" t="s">
        <v>209</v>
      </c>
    </row>
    <row r="45" spans="1:5" x14ac:dyDescent="0.15">
      <c r="A45" s="31" t="s">
        <v>210</v>
      </c>
      <c r="B45" s="31" t="s">
        <v>211</v>
      </c>
      <c r="C45" s="32" t="s">
        <v>152</v>
      </c>
      <c r="D45" s="32" t="s">
        <v>152</v>
      </c>
      <c r="E45" s="31" t="s">
        <v>212</v>
      </c>
    </row>
    <row r="46" spans="1:5" x14ac:dyDescent="0.15">
      <c r="A46" s="31" t="s">
        <v>213</v>
      </c>
      <c r="B46" s="31" t="s">
        <v>194</v>
      </c>
      <c r="C46" s="32" t="s">
        <v>143</v>
      </c>
      <c r="D46" s="32" t="s">
        <v>152</v>
      </c>
      <c r="E46" s="31" t="s">
        <v>214</v>
      </c>
    </row>
    <row r="47" spans="1:5" x14ac:dyDescent="0.15">
      <c r="A47" s="31"/>
      <c r="B47" s="31"/>
      <c r="C47" s="32"/>
      <c r="D47" s="32"/>
      <c r="E47" s="31" t="s">
        <v>215</v>
      </c>
    </row>
    <row r="48" spans="1:5" x14ac:dyDescent="0.15">
      <c r="A48" s="31"/>
      <c r="B48" s="31"/>
      <c r="C48" s="32"/>
      <c r="D48" s="32"/>
      <c r="E48" s="31"/>
    </row>
    <row r="49" spans="1:5" x14ac:dyDescent="0.15">
      <c r="A49" s="31" t="s">
        <v>216</v>
      </c>
      <c r="B49" s="31" t="s">
        <v>194</v>
      </c>
      <c r="C49" s="32" t="s">
        <v>143</v>
      </c>
      <c r="D49" s="32" t="s">
        <v>147</v>
      </c>
      <c r="E49" s="31" t="s">
        <v>217</v>
      </c>
    </row>
    <row r="50" spans="1:5" x14ac:dyDescent="0.15">
      <c r="A50" s="31"/>
      <c r="B50" s="31"/>
      <c r="C50" s="32"/>
      <c r="D50" s="32"/>
      <c r="E50" s="31" t="s">
        <v>218</v>
      </c>
    </row>
    <row r="51" spans="1:5" x14ac:dyDescent="0.15">
      <c r="A51" s="31" t="s">
        <v>219</v>
      </c>
      <c r="B51" s="31" t="s">
        <v>220</v>
      </c>
      <c r="C51" s="32" t="s">
        <v>147</v>
      </c>
      <c r="D51" s="32" t="s">
        <v>152</v>
      </c>
      <c r="E51" s="31" t="s">
        <v>221</v>
      </c>
    </row>
    <row r="52" spans="1:5" x14ac:dyDescent="0.15">
      <c r="A52" s="31" t="s">
        <v>222</v>
      </c>
      <c r="B52" s="31" t="s">
        <v>204</v>
      </c>
      <c r="C52" s="32" t="s">
        <v>152</v>
      </c>
      <c r="D52" s="32" t="s">
        <v>143</v>
      </c>
      <c r="E52" s="31" t="s">
        <v>223</v>
      </c>
    </row>
    <row r="53" spans="1:5" x14ac:dyDescent="0.15">
      <c r="A53" s="31" t="s">
        <v>224</v>
      </c>
      <c r="B53" s="31" t="s">
        <v>225</v>
      </c>
      <c r="C53" s="32" t="s">
        <v>152</v>
      </c>
      <c r="D53" s="32" t="s">
        <v>152</v>
      </c>
      <c r="E53" s="31" t="s">
        <v>226</v>
      </c>
    </row>
    <row r="54" spans="1:5" x14ac:dyDescent="0.15">
      <c r="A54" s="31"/>
      <c r="B54" s="31"/>
      <c r="C54" s="32"/>
      <c r="D54" s="32"/>
      <c r="E54" s="31" t="s">
        <v>227</v>
      </c>
    </row>
    <row r="55" spans="1:5" x14ac:dyDescent="0.15">
      <c r="A55" s="31" t="s">
        <v>228</v>
      </c>
      <c r="B55" s="31"/>
      <c r="C55" s="32" t="s">
        <v>152</v>
      </c>
      <c r="D55" s="32" t="s">
        <v>152</v>
      </c>
      <c r="E55" s="31" t="s">
        <v>229</v>
      </c>
    </row>
    <row r="56" spans="1:5" x14ac:dyDescent="0.15">
      <c r="A56" s="31" t="s">
        <v>230</v>
      </c>
      <c r="B56" s="31"/>
      <c r="C56" s="32" t="s">
        <v>231</v>
      </c>
      <c r="D56" s="32" t="s">
        <v>231</v>
      </c>
      <c r="E56" s="31" t="s">
        <v>232</v>
      </c>
    </row>
    <row r="57" spans="1:5" x14ac:dyDescent="0.15">
      <c r="A57" s="33"/>
      <c r="B57" s="33"/>
      <c r="C57" s="34"/>
      <c r="D57" s="34"/>
      <c r="E57" s="33"/>
    </row>
    <row r="58" spans="1:5" x14ac:dyDescent="0.15">
      <c r="C58" s="26"/>
      <c r="D58" s="26"/>
    </row>
    <row r="59" spans="1:5" ht="16" x14ac:dyDescent="0.2">
      <c r="A59" s="109" t="s">
        <v>233</v>
      </c>
      <c r="B59" s="109"/>
      <c r="C59" s="26"/>
      <c r="D59" s="26"/>
    </row>
    <row r="60" spans="1:5" x14ac:dyDescent="0.15">
      <c r="C60" s="26"/>
      <c r="D60" s="26"/>
    </row>
    <row r="61" spans="1:5" x14ac:dyDescent="0.15">
      <c r="A61" t="s">
        <v>234</v>
      </c>
      <c r="C61" s="26"/>
      <c r="D61" s="26"/>
    </row>
    <row r="62" spans="1:5" x14ac:dyDescent="0.15">
      <c r="A62" t="s">
        <v>235</v>
      </c>
      <c r="C62" s="26"/>
      <c r="D62" s="26"/>
    </row>
    <row r="63" spans="1:5" x14ac:dyDescent="0.15">
      <c r="C63" s="26"/>
      <c r="D63" s="26"/>
    </row>
    <row r="64" spans="1:5" x14ac:dyDescent="0.15">
      <c r="C64" s="26"/>
      <c r="D64" s="26"/>
    </row>
    <row r="65" spans="3:4" x14ac:dyDescent="0.15">
      <c r="C65" s="26"/>
      <c r="D65" s="26"/>
    </row>
    <row r="66" spans="3:4" x14ac:dyDescent="0.15">
      <c r="C66" s="26"/>
      <c r="D66" s="26"/>
    </row>
    <row r="67" spans="3:4" x14ac:dyDescent="0.15">
      <c r="C67" s="26"/>
      <c r="D67" s="26"/>
    </row>
    <row r="68" spans="3:4" x14ac:dyDescent="0.15">
      <c r="C68" s="26"/>
      <c r="D68" s="26"/>
    </row>
    <row r="69" spans="3:4" x14ac:dyDescent="0.15">
      <c r="C69" s="26"/>
      <c r="D69" s="26"/>
    </row>
    <row r="70" spans="3:4" x14ac:dyDescent="0.15">
      <c r="C70" s="26"/>
      <c r="D70" s="26"/>
    </row>
    <row r="71" spans="3:4" x14ac:dyDescent="0.15">
      <c r="C71" s="26"/>
      <c r="D71" s="26"/>
    </row>
    <row r="72" spans="3:4" x14ac:dyDescent="0.15">
      <c r="C72" s="26"/>
      <c r="D72" s="26"/>
    </row>
    <row r="73" spans="3:4" x14ac:dyDescent="0.15">
      <c r="C73" s="26"/>
      <c r="D73" s="26"/>
    </row>
    <row r="74" spans="3:4" x14ac:dyDescent="0.15">
      <c r="C74" s="26"/>
      <c r="D74" s="26"/>
    </row>
    <row r="75" spans="3:4" x14ac:dyDescent="0.15">
      <c r="C75" s="26"/>
      <c r="D75" s="26"/>
    </row>
  </sheetData>
  <pageMargins left="0.7" right="0.7" top="0.75" bottom="0.75" header="0.3" footer="0.3"/>
  <pageSetup paperSize="9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61"/>
  <sheetViews>
    <sheetView topLeftCell="A20" workbookViewId="0">
      <selection activeCell="L48" sqref="L48"/>
    </sheetView>
  </sheetViews>
  <sheetFormatPr baseColWidth="10" defaultColWidth="8.83203125" defaultRowHeight="13" x14ac:dyDescent="0.15"/>
  <cols>
    <col min="1" max="1" width="13.1640625" customWidth="1"/>
    <col min="7" max="7" width="10.33203125" bestFit="1" customWidth="1"/>
    <col min="13" max="13" width="20.1640625" customWidth="1"/>
    <col min="14" max="14" width="18.5" customWidth="1"/>
    <col min="15" max="15" width="16" customWidth="1"/>
    <col min="16" max="16" width="14.5" customWidth="1"/>
    <col min="20" max="20" width="18.6640625" customWidth="1"/>
    <col min="21" max="21" width="20.33203125" customWidth="1"/>
    <col min="22" max="22" width="12.5" customWidth="1"/>
  </cols>
  <sheetData>
    <row r="1" spans="1:28" x14ac:dyDescent="0.15">
      <c r="A1" s="56"/>
      <c r="B1" s="56"/>
      <c r="C1" s="57" t="s">
        <v>236</v>
      </c>
      <c r="D1" s="56"/>
      <c r="E1" s="56"/>
      <c r="F1" s="56"/>
      <c r="G1" s="56"/>
      <c r="H1" s="56"/>
      <c r="I1" s="56"/>
      <c r="J1" s="56"/>
      <c r="K1" s="56"/>
    </row>
    <row r="2" spans="1:28" x14ac:dyDescent="0.15">
      <c r="A2" s="57"/>
      <c r="B2" s="56"/>
      <c r="C2" s="57" t="s">
        <v>237</v>
      </c>
      <c r="D2" s="56"/>
      <c r="E2" s="56"/>
      <c r="F2" s="56"/>
      <c r="G2" s="57"/>
      <c r="H2" s="56"/>
      <c r="I2" s="56"/>
      <c r="J2" s="56"/>
      <c r="K2" s="56"/>
    </row>
    <row r="3" spans="1:28" x14ac:dyDescent="0.15">
      <c r="A3" s="56"/>
      <c r="B3" s="115"/>
      <c r="C3" s="115"/>
      <c r="D3" s="56"/>
      <c r="E3" s="56"/>
      <c r="F3" s="56"/>
      <c r="G3" s="56"/>
      <c r="H3" s="56"/>
      <c r="I3" s="56"/>
      <c r="J3" s="56"/>
      <c r="K3" s="56"/>
    </row>
    <row r="4" spans="1:28" x14ac:dyDescent="0.15">
      <c r="A4" s="56"/>
      <c r="B4" s="56"/>
      <c r="C4" s="57" t="s">
        <v>238</v>
      </c>
      <c r="D4" s="56"/>
      <c r="E4" s="56"/>
      <c r="F4" s="56"/>
      <c r="G4" s="56"/>
      <c r="H4" s="56"/>
      <c r="I4" s="56"/>
      <c r="J4" s="56"/>
      <c r="K4" s="56"/>
    </row>
    <row r="5" spans="1:28" x14ac:dyDescent="0.15">
      <c r="A5" s="56"/>
      <c r="B5" s="115"/>
      <c r="C5" s="115"/>
      <c r="D5" s="56"/>
      <c r="E5" s="56"/>
      <c r="F5" s="56"/>
      <c r="G5" s="56"/>
      <c r="H5" s="56"/>
      <c r="I5" s="56"/>
      <c r="J5" s="56"/>
      <c r="K5" s="56"/>
    </row>
    <row r="6" spans="1:28" x14ac:dyDescent="0.15">
      <c r="A6" s="58">
        <v>43921</v>
      </c>
      <c r="B6" s="56"/>
      <c r="C6" s="57" t="s">
        <v>239</v>
      </c>
      <c r="D6" s="56"/>
      <c r="E6" s="56"/>
      <c r="F6" s="56"/>
      <c r="G6" s="48">
        <v>44286</v>
      </c>
      <c r="H6" s="56"/>
      <c r="I6" s="56"/>
      <c r="J6" s="56"/>
      <c r="K6" s="56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x14ac:dyDescent="0.15">
      <c r="A7" s="56"/>
      <c r="B7" s="115"/>
      <c r="C7" s="115"/>
      <c r="D7" s="56"/>
      <c r="E7" s="56"/>
      <c r="F7" s="56"/>
      <c r="H7" s="56"/>
      <c r="I7" s="56"/>
      <c r="J7" s="56"/>
      <c r="K7" s="56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8" x14ac:dyDescent="0.15">
      <c r="A8" s="56">
        <v>701.61</v>
      </c>
      <c r="B8" s="56"/>
      <c r="C8" s="56" t="s">
        <v>240</v>
      </c>
      <c r="D8" s="56"/>
      <c r="E8" s="56"/>
      <c r="G8" s="56">
        <v>919.39</v>
      </c>
      <c r="H8" s="56"/>
      <c r="I8" s="56"/>
      <c r="J8" s="56"/>
      <c r="K8" s="56"/>
      <c r="M8" s="71"/>
      <c r="N8" s="69"/>
      <c r="O8" s="69"/>
      <c r="P8" s="69"/>
      <c r="Q8" s="71"/>
      <c r="R8" s="69"/>
      <c r="S8" s="71"/>
      <c r="T8" s="71"/>
      <c r="U8" s="68"/>
      <c r="V8" s="71"/>
      <c r="W8" s="69"/>
      <c r="X8" s="71"/>
      <c r="Y8" s="79"/>
      <c r="Z8" s="71"/>
      <c r="AA8" s="71"/>
      <c r="AB8" s="71"/>
    </row>
    <row r="9" spans="1:28" x14ac:dyDescent="0.15">
      <c r="A9" s="56">
        <v>0</v>
      </c>
      <c r="B9" s="56"/>
      <c r="C9" s="56" t="s">
        <v>241</v>
      </c>
      <c r="D9" s="56"/>
      <c r="E9" s="56"/>
      <c r="G9" s="56">
        <v>14.39</v>
      </c>
      <c r="H9" s="56"/>
      <c r="I9" s="56"/>
      <c r="J9" s="56"/>
      <c r="K9" s="56"/>
      <c r="M9" s="71"/>
      <c r="N9" s="69"/>
      <c r="O9" s="69"/>
      <c r="P9" s="69"/>
      <c r="Q9" s="71"/>
      <c r="R9" s="71"/>
      <c r="S9" s="71"/>
      <c r="T9" s="71"/>
      <c r="U9" s="68"/>
      <c r="V9" s="69"/>
      <c r="W9" s="69"/>
      <c r="X9" s="69"/>
      <c r="Y9" s="68"/>
      <c r="Z9" s="71"/>
      <c r="AA9" s="71"/>
      <c r="AB9" s="71"/>
    </row>
    <row r="10" spans="1:28" x14ac:dyDescent="0.15">
      <c r="A10" s="56">
        <v>458.81</v>
      </c>
      <c r="B10" s="56"/>
      <c r="C10" s="56" t="s">
        <v>242</v>
      </c>
      <c r="D10" s="56"/>
      <c r="E10" s="56"/>
      <c r="G10" s="56">
        <v>261.35000000000002</v>
      </c>
      <c r="H10" s="56"/>
      <c r="I10" s="56"/>
      <c r="J10" s="56"/>
      <c r="K10" s="56"/>
      <c r="M10" s="71"/>
      <c r="N10" s="69"/>
      <c r="O10" s="69"/>
      <c r="P10" s="69"/>
      <c r="Q10" s="71"/>
      <c r="R10" s="69"/>
      <c r="S10" s="71"/>
      <c r="T10" s="71"/>
      <c r="U10" s="68"/>
      <c r="V10" s="71"/>
      <c r="W10" s="69"/>
      <c r="X10" s="71"/>
      <c r="Y10" s="79"/>
      <c r="Z10" s="71"/>
      <c r="AA10" s="71"/>
      <c r="AB10" s="71"/>
    </row>
    <row r="11" spans="1:28" x14ac:dyDescent="0.15">
      <c r="A11" s="56">
        <v>824.78</v>
      </c>
      <c r="B11" s="56"/>
      <c r="C11" s="56" t="s">
        <v>243</v>
      </c>
      <c r="D11" s="56"/>
      <c r="E11" s="56"/>
      <c r="G11" s="56">
        <v>1111.6600000000001</v>
      </c>
      <c r="H11" s="56"/>
      <c r="I11" s="56"/>
      <c r="J11" s="56"/>
      <c r="K11" s="56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68"/>
      <c r="Z11" s="71"/>
      <c r="AA11" s="71"/>
      <c r="AB11" s="71"/>
    </row>
    <row r="12" spans="1:28" x14ac:dyDescent="0.15">
      <c r="A12" s="56">
        <v>3.34</v>
      </c>
      <c r="B12" s="56"/>
      <c r="C12" s="56" t="s">
        <v>244</v>
      </c>
      <c r="D12" s="56"/>
      <c r="E12" s="56"/>
      <c r="G12" s="56">
        <v>612.87</v>
      </c>
      <c r="H12" s="56"/>
      <c r="I12" s="56"/>
      <c r="J12" s="56"/>
      <c r="K12" s="56"/>
      <c r="M12" s="71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8"/>
      <c r="Z12" s="71"/>
      <c r="AA12" s="71"/>
      <c r="AB12" s="71"/>
    </row>
    <row r="13" spans="1:28" x14ac:dyDescent="0.15">
      <c r="A13" s="56">
        <v>0</v>
      </c>
      <c r="B13" s="56"/>
      <c r="C13" s="56" t="s">
        <v>245</v>
      </c>
      <c r="D13" s="56"/>
      <c r="E13" s="56"/>
      <c r="G13" s="56">
        <v>0</v>
      </c>
      <c r="H13" s="56"/>
      <c r="I13" s="56"/>
      <c r="J13" s="56"/>
      <c r="K13" s="56"/>
      <c r="M13" s="71"/>
      <c r="N13" s="69"/>
      <c r="O13" s="69"/>
      <c r="P13" s="69"/>
      <c r="Q13" s="69"/>
      <c r="R13" s="69"/>
      <c r="S13" s="69"/>
      <c r="T13" s="69"/>
      <c r="U13" s="68"/>
      <c r="V13" s="69"/>
      <c r="W13" s="69"/>
      <c r="X13" s="69"/>
      <c r="Y13" s="69"/>
      <c r="Z13" s="71"/>
      <c r="AA13" s="71"/>
      <c r="AB13" s="71"/>
    </row>
    <row r="14" spans="1:28" x14ac:dyDescent="0.15">
      <c r="A14" s="56">
        <v>46.35</v>
      </c>
      <c r="B14" s="56"/>
      <c r="C14" s="56" t="s">
        <v>246</v>
      </c>
      <c r="D14" s="56"/>
      <c r="E14" s="56"/>
      <c r="G14" s="56">
        <v>26.1</v>
      </c>
      <c r="H14" s="56"/>
      <c r="I14" s="56"/>
      <c r="J14" s="56"/>
      <c r="K14" s="56"/>
      <c r="M14" s="71"/>
      <c r="N14" s="69"/>
      <c r="O14" s="69"/>
      <c r="P14" s="72"/>
      <c r="Q14" s="72"/>
      <c r="R14" s="72"/>
      <c r="S14" s="69"/>
      <c r="T14" s="69"/>
      <c r="U14" s="72"/>
      <c r="V14" s="72"/>
      <c r="W14" s="102"/>
      <c r="X14" s="72"/>
      <c r="Y14" s="69"/>
      <c r="Z14" s="71"/>
      <c r="AA14" s="71"/>
      <c r="AB14" s="71"/>
    </row>
    <row r="15" spans="1:28" x14ac:dyDescent="0.15">
      <c r="A15" s="56">
        <v>51.58</v>
      </c>
      <c r="B15" s="56"/>
      <c r="C15" s="56" t="s">
        <v>247</v>
      </c>
      <c r="D15" s="56"/>
      <c r="E15" s="56"/>
      <c r="G15" s="56">
        <v>49.04</v>
      </c>
      <c r="H15" s="56"/>
      <c r="I15" s="56"/>
      <c r="J15" s="56"/>
      <c r="K15" s="56"/>
      <c r="M15" s="71"/>
      <c r="N15" s="69"/>
      <c r="O15" s="69"/>
      <c r="P15" s="69"/>
      <c r="Q15" s="69"/>
      <c r="R15" s="72"/>
      <c r="S15" s="69"/>
      <c r="T15" s="69"/>
      <c r="U15" s="69"/>
      <c r="V15" s="72"/>
      <c r="W15" s="102"/>
      <c r="X15" s="72"/>
      <c r="Y15" s="69"/>
      <c r="Z15" s="71"/>
      <c r="AA15" s="71"/>
      <c r="AB15" s="71"/>
    </row>
    <row r="16" spans="1:28" x14ac:dyDescent="0.15">
      <c r="A16" s="56">
        <v>0</v>
      </c>
      <c r="B16" s="56"/>
      <c r="C16" s="56" t="s">
        <v>248</v>
      </c>
      <c r="D16" s="56"/>
      <c r="E16" s="56"/>
      <c r="G16" s="56">
        <v>631.11</v>
      </c>
      <c r="H16" s="56"/>
      <c r="I16" s="56"/>
      <c r="J16" s="56"/>
      <c r="K16" s="56"/>
      <c r="M16" s="71"/>
      <c r="N16" s="98"/>
      <c r="O16" s="69"/>
      <c r="P16" s="69"/>
      <c r="Q16" s="69"/>
      <c r="R16" s="72"/>
      <c r="S16" s="69"/>
      <c r="T16" s="69"/>
      <c r="U16" s="69"/>
      <c r="V16" s="72"/>
      <c r="W16" s="72"/>
      <c r="X16" s="72"/>
      <c r="Y16" s="69"/>
      <c r="Z16" s="71"/>
      <c r="AA16" s="71"/>
      <c r="AB16" s="71"/>
    </row>
    <row r="17" spans="1:28" x14ac:dyDescent="0.15">
      <c r="A17" s="56">
        <v>0</v>
      </c>
      <c r="B17" s="56"/>
      <c r="C17" s="56" t="s">
        <v>249</v>
      </c>
      <c r="D17" s="56"/>
      <c r="E17" s="56"/>
      <c r="G17" s="56">
        <v>4.1500000000000004</v>
      </c>
      <c r="H17" s="56"/>
      <c r="I17" s="56"/>
      <c r="J17" s="56"/>
      <c r="K17" s="56"/>
      <c r="M17" s="71"/>
      <c r="N17" s="98"/>
      <c r="O17" s="69"/>
      <c r="P17" s="69"/>
      <c r="Q17" s="69"/>
      <c r="R17" s="72"/>
      <c r="S17" s="69"/>
      <c r="T17" s="69"/>
      <c r="U17" s="69"/>
      <c r="V17" s="72"/>
      <c r="W17" s="102"/>
      <c r="X17" s="72"/>
      <c r="Y17" s="69"/>
      <c r="Z17" s="71"/>
      <c r="AA17" s="71"/>
      <c r="AB17" s="71"/>
    </row>
    <row r="18" spans="1:28" x14ac:dyDescent="0.15">
      <c r="A18" s="56"/>
      <c r="B18" s="56"/>
      <c r="C18" s="56" t="s">
        <v>250</v>
      </c>
      <c r="D18" s="56"/>
      <c r="E18" s="56"/>
      <c r="G18" s="56">
        <v>592</v>
      </c>
      <c r="H18" s="56"/>
      <c r="I18" s="56"/>
      <c r="J18" s="56"/>
      <c r="K18" s="56"/>
      <c r="M18" s="71"/>
      <c r="N18" s="98"/>
      <c r="O18" s="69"/>
      <c r="P18" s="69"/>
      <c r="Q18" s="69"/>
      <c r="R18" s="72"/>
      <c r="S18" s="69"/>
      <c r="T18" s="69"/>
      <c r="U18" s="69"/>
      <c r="V18" s="72"/>
      <c r="W18" s="102"/>
      <c r="X18" s="72"/>
      <c r="Y18" s="69"/>
      <c r="Z18" s="71"/>
      <c r="AA18" s="71"/>
      <c r="AB18" s="71"/>
    </row>
    <row r="19" spans="1:28" x14ac:dyDescent="0.15">
      <c r="A19" s="53">
        <f>SUM(A8:A17)</f>
        <v>2086.4699999999998</v>
      </c>
      <c r="B19" s="115"/>
      <c r="C19" s="115"/>
      <c r="D19" s="56"/>
      <c r="E19" s="56"/>
      <c r="F19" s="57" t="s">
        <v>48</v>
      </c>
      <c r="G19" s="82">
        <f>SUM(G8:G18)</f>
        <v>4222.0599999999995</v>
      </c>
      <c r="H19" s="56"/>
      <c r="I19" s="56"/>
      <c r="J19" s="56"/>
      <c r="K19" s="56"/>
      <c r="M19" s="71"/>
      <c r="N19" s="98"/>
      <c r="O19" s="69"/>
      <c r="P19" s="69"/>
      <c r="Q19" s="69"/>
      <c r="R19" s="72"/>
      <c r="S19" s="69"/>
      <c r="T19" s="69"/>
      <c r="U19" s="69"/>
      <c r="V19" s="72"/>
      <c r="W19" s="102"/>
      <c r="X19" s="72"/>
      <c r="Y19" s="69"/>
      <c r="Z19" s="71"/>
      <c r="AA19" s="71"/>
      <c r="AB19" s="71"/>
    </row>
    <row r="20" spans="1:28" x14ac:dyDescent="0.15">
      <c r="A20" s="56"/>
      <c r="B20" s="115"/>
      <c r="C20" s="115"/>
      <c r="D20" s="56"/>
      <c r="E20" s="56"/>
      <c r="F20" s="56"/>
      <c r="G20" s="56"/>
      <c r="H20" s="56"/>
      <c r="I20" s="56" t="s">
        <v>251</v>
      </c>
      <c r="J20" s="56"/>
      <c r="K20" s="56"/>
      <c r="M20" s="71"/>
      <c r="N20" s="98"/>
      <c r="O20" s="69"/>
      <c r="P20" s="69"/>
      <c r="Q20" s="69"/>
      <c r="R20" s="72"/>
      <c r="S20" s="69"/>
      <c r="T20" s="69"/>
      <c r="U20" s="69"/>
      <c r="V20" s="72"/>
      <c r="W20" s="102"/>
      <c r="X20" s="72"/>
      <c r="Y20" s="69"/>
      <c r="Z20" s="71"/>
      <c r="AA20" s="71"/>
      <c r="AB20" s="71"/>
    </row>
    <row r="21" spans="1:28" x14ac:dyDescent="0.15">
      <c r="A21" s="56"/>
      <c r="B21" s="115"/>
      <c r="C21" s="115"/>
      <c r="D21" s="56"/>
      <c r="E21" s="56"/>
      <c r="F21" s="56"/>
      <c r="G21" s="56"/>
      <c r="H21" s="56"/>
      <c r="I21" s="56"/>
      <c r="J21" s="56"/>
      <c r="K21" s="56"/>
      <c r="M21" s="71"/>
      <c r="N21" s="98"/>
      <c r="O21" s="69"/>
      <c r="P21" s="69"/>
      <c r="Q21" s="69"/>
      <c r="R21" s="72"/>
      <c r="S21" s="69"/>
      <c r="T21" s="69"/>
      <c r="U21" s="69"/>
      <c r="V21" s="72"/>
      <c r="W21" s="102"/>
      <c r="X21" s="72"/>
      <c r="Y21" s="69"/>
      <c r="Z21" s="71"/>
      <c r="AA21" s="71"/>
      <c r="AB21" s="71"/>
    </row>
    <row r="22" spans="1:28" x14ac:dyDescent="0.15">
      <c r="A22" s="56"/>
      <c r="B22" s="56"/>
      <c r="C22" s="57" t="s">
        <v>252</v>
      </c>
      <c r="D22" s="56"/>
      <c r="E22" s="56"/>
      <c r="F22" s="56"/>
      <c r="G22" s="56"/>
      <c r="H22" s="56"/>
      <c r="I22" s="56"/>
      <c r="J22" s="56"/>
      <c r="K22" s="2"/>
      <c r="M22" s="71"/>
      <c r="N22" s="98"/>
      <c r="O22" s="69"/>
      <c r="P22" s="69"/>
      <c r="Q22" s="69"/>
      <c r="R22" s="72"/>
      <c r="S22" s="69"/>
      <c r="T22" s="69"/>
      <c r="U22" s="68"/>
      <c r="V22" s="68"/>
      <c r="W22" s="69"/>
      <c r="X22" s="68"/>
      <c r="Y22" s="72"/>
      <c r="Z22" s="71"/>
      <c r="AA22" s="71"/>
      <c r="AB22" s="71"/>
    </row>
    <row r="23" spans="1:28" x14ac:dyDescent="0.15">
      <c r="A23">
        <v>20.32</v>
      </c>
      <c r="B23" s="56"/>
      <c r="C23" s="56" t="s">
        <v>253</v>
      </c>
      <c r="D23" s="56"/>
      <c r="E23" s="56"/>
      <c r="F23" s="56"/>
      <c r="G23">
        <v>354.43</v>
      </c>
      <c r="H23" s="56"/>
      <c r="I23" s="56"/>
      <c r="J23" s="56"/>
      <c r="K23" s="1"/>
      <c r="M23" s="71"/>
      <c r="N23" s="98"/>
      <c r="O23" s="69"/>
      <c r="P23" s="69"/>
      <c r="Q23" s="69"/>
      <c r="R23" s="72"/>
      <c r="S23" s="69"/>
      <c r="T23" s="69"/>
      <c r="U23" s="69"/>
      <c r="V23" s="72"/>
      <c r="W23" s="102"/>
      <c r="X23" s="72"/>
      <c r="Y23" s="69"/>
      <c r="Z23" s="71"/>
      <c r="AA23" s="71"/>
      <c r="AB23" s="71"/>
    </row>
    <row r="24" spans="1:28" x14ac:dyDescent="0.15">
      <c r="A24" s="56"/>
      <c r="B24" s="115"/>
      <c r="C24" s="115"/>
      <c r="D24" s="56"/>
      <c r="E24" s="56"/>
      <c r="F24" s="56"/>
      <c r="H24" s="56"/>
      <c r="I24" s="56"/>
      <c r="J24" s="56"/>
      <c r="K24" s="56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</row>
    <row r="25" spans="1:28" x14ac:dyDescent="0.15">
      <c r="A25" s="56"/>
      <c r="B25" s="115"/>
      <c r="C25" s="115"/>
      <c r="D25" s="56"/>
      <c r="E25" s="56"/>
      <c r="F25" s="56"/>
      <c r="H25" s="56"/>
      <c r="I25" s="18"/>
      <c r="J25" s="18"/>
      <c r="K25" s="18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</row>
    <row r="26" spans="1:28" x14ac:dyDescent="0.15">
      <c r="A26" s="56"/>
      <c r="B26" s="56"/>
      <c r="C26" s="57" t="s">
        <v>254</v>
      </c>
      <c r="D26" s="56"/>
      <c r="E26" s="56"/>
      <c r="F26" s="56"/>
      <c r="H26" s="56"/>
      <c r="I26" s="18"/>
      <c r="J26" s="18"/>
      <c r="K26" s="18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</row>
    <row r="27" spans="1:28" x14ac:dyDescent="0.15">
      <c r="A27" s="56"/>
      <c r="B27" s="115"/>
      <c r="C27" s="115"/>
      <c r="D27" s="56"/>
      <c r="E27" s="56"/>
      <c r="F27" s="56"/>
      <c r="H27" s="56"/>
      <c r="I27" s="18"/>
      <c r="J27" s="18"/>
      <c r="K27" s="18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</row>
    <row r="28" spans="1:28" x14ac:dyDescent="0.15">
      <c r="A28" s="56"/>
      <c r="B28" s="56"/>
      <c r="C28" s="56" t="s">
        <v>255</v>
      </c>
      <c r="D28" s="56"/>
      <c r="E28" s="56"/>
      <c r="F28" s="56"/>
      <c r="H28" s="56"/>
      <c r="I28" s="18"/>
      <c r="J28" s="18"/>
      <c r="K28" s="18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</row>
    <row r="29" spans="1:28" x14ac:dyDescent="0.15">
      <c r="A29" s="56"/>
      <c r="B29" s="56"/>
      <c r="C29" s="117">
        <v>2221.62</v>
      </c>
      <c r="D29" s="117"/>
      <c r="E29" s="117"/>
      <c r="F29" s="56"/>
      <c r="H29" s="56"/>
      <c r="I29" s="18"/>
      <c r="J29" s="18"/>
      <c r="K29" s="18"/>
      <c r="M29" s="71"/>
      <c r="N29" s="71"/>
      <c r="O29" s="69"/>
      <c r="P29" s="69"/>
      <c r="Q29" s="69"/>
      <c r="R29" s="71"/>
      <c r="S29" s="71"/>
      <c r="T29" s="71"/>
      <c r="U29" s="71"/>
      <c r="V29" s="68"/>
      <c r="W29" s="69"/>
      <c r="X29" s="69"/>
      <c r="Y29" s="71"/>
      <c r="Z29" s="71"/>
      <c r="AA29" s="71"/>
      <c r="AB29" s="71"/>
    </row>
    <row r="30" spans="1:28" x14ac:dyDescent="0.15">
      <c r="A30">
        <v>924.72</v>
      </c>
      <c r="B30" s="56"/>
      <c r="C30" s="56" t="s">
        <v>256</v>
      </c>
      <c r="D30" s="56"/>
      <c r="E30" s="56"/>
      <c r="F30" s="56"/>
      <c r="G30">
        <v>925.68</v>
      </c>
      <c r="H30" s="56"/>
      <c r="I30" s="18"/>
      <c r="J30" s="18"/>
      <c r="K30" s="18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</row>
    <row r="31" spans="1:28" x14ac:dyDescent="0.15">
      <c r="A31" s="56"/>
      <c r="B31" s="115"/>
      <c r="C31" s="115"/>
      <c r="D31" s="56"/>
      <c r="E31" s="56"/>
      <c r="F31" s="56"/>
      <c r="H31" s="56"/>
      <c r="I31" s="18"/>
      <c r="J31" s="18"/>
      <c r="K31" s="18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</row>
    <row r="32" spans="1:28" x14ac:dyDescent="0.15">
      <c r="A32" s="5">
        <f>SUM(A23:A31)</f>
        <v>945.04000000000008</v>
      </c>
      <c r="B32" s="115"/>
      <c r="C32" s="115"/>
      <c r="D32" s="56"/>
      <c r="E32" s="56"/>
      <c r="F32" s="56"/>
      <c r="G32" s="82">
        <f>SUM(G23:G30)</f>
        <v>1280.1099999999999</v>
      </c>
      <c r="H32" s="56"/>
      <c r="I32" s="18"/>
      <c r="J32" s="18"/>
      <c r="K32" s="18"/>
    </row>
    <row r="33" spans="1:28" x14ac:dyDescent="0.15">
      <c r="A33" s="54"/>
      <c r="B33" s="115"/>
      <c r="C33" s="115"/>
      <c r="D33" s="56"/>
      <c r="E33" s="56"/>
      <c r="F33" s="56"/>
      <c r="G33" s="56"/>
      <c r="H33" s="56"/>
      <c r="I33" s="18"/>
      <c r="J33" s="18"/>
      <c r="K33" s="18"/>
      <c r="L33" s="71"/>
      <c r="M33" s="71"/>
      <c r="N33" s="71"/>
      <c r="O33" s="71"/>
      <c r="P33" s="71"/>
      <c r="Q33" s="71"/>
      <c r="R33" s="71"/>
      <c r="S33" s="71"/>
      <c r="T33" s="71"/>
    </row>
    <row r="34" spans="1:28" x14ac:dyDescent="0.15">
      <c r="A34" s="56"/>
      <c r="B34" s="56"/>
      <c r="C34" s="57" t="s">
        <v>13</v>
      </c>
      <c r="D34" s="56"/>
      <c r="E34" s="56"/>
      <c r="F34" s="56"/>
      <c r="G34" s="56"/>
      <c r="H34" s="56"/>
      <c r="I34" s="18"/>
      <c r="J34" s="18"/>
      <c r="K34" s="18"/>
      <c r="L34" s="71"/>
      <c r="M34" s="71"/>
      <c r="N34" s="71"/>
      <c r="O34" s="71"/>
      <c r="P34" s="88"/>
      <c r="Q34" s="96"/>
      <c r="R34" s="97"/>
      <c r="S34" s="69"/>
      <c r="T34" s="69"/>
      <c r="U34" s="65"/>
      <c r="V34" s="76"/>
      <c r="W34" s="65"/>
      <c r="X34" s="65"/>
      <c r="Y34" s="65"/>
      <c r="Z34" s="76"/>
      <c r="AA34" s="89"/>
      <c r="AB34" s="73"/>
    </row>
    <row r="35" spans="1:28" x14ac:dyDescent="0.15">
      <c r="A35" s="56"/>
      <c r="B35" s="115"/>
      <c r="C35" s="115"/>
      <c r="D35" s="56"/>
      <c r="E35" s="56"/>
      <c r="F35" s="56"/>
      <c r="G35" s="56"/>
      <c r="H35" s="56"/>
      <c r="I35" s="18"/>
      <c r="J35" s="18"/>
      <c r="K35" s="18"/>
      <c r="L35" s="71"/>
      <c r="M35" s="71"/>
      <c r="N35" s="71"/>
      <c r="O35" s="71"/>
      <c r="P35" s="98"/>
      <c r="Q35" s="96"/>
      <c r="R35" s="97"/>
      <c r="S35" s="69"/>
      <c r="T35" s="69"/>
      <c r="U35" s="65"/>
      <c r="V35" s="76"/>
      <c r="W35" s="65"/>
      <c r="X35" s="65"/>
      <c r="Y35" s="90"/>
      <c r="Z35" s="90"/>
      <c r="AA35" s="89"/>
      <c r="AB35" s="73"/>
    </row>
    <row r="36" spans="1:28" ht="14" x14ac:dyDescent="0.15">
      <c r="A36" s="56"/>
      <c r="B36" s="56"/>
      <c r="C36" s="57" t="s">
        <v>239</v>
      </c>
      <c r="D36" s="57"/>
      <c r="E36" s="57"/>
      <c r="F36" s="56"/>
      <c r="G36" s="56"/>
      <c r="H36" s="56"/>
      <c r="I36" s="18"/>
      <c r="J36" s="18"/>
      <c r="K36" s="18"/>
      <c r="L36" s="71"/>
      <c r="M36" s="99"/>
      <c r="N36" s="99"/>
      <c r="O36" s="94"/>
      <c r="P36" s="100"/>
      <c r="Q36" s="101"/>
      <c r="R36" s="101"/>
      <c r="S36" s="101"/>
      <c r="T36" s="101"/>
      <c r="U36" s="92"/>
      <c r="V36" s="92"/>
      <c r="W36" s="92"/>
      <c r="X36" s="65"/>
      <c r="Y36" s="65"/>
      <c r="Z36" s="76"/>
      <c r="AA36" s="91"/>
      <c r="AB36" s="73"/>
    </row>
    <row r="37" spans="1:28" ht="14" x14ac:dyDescent="0.15">
      <c r="A37" s="56"/>
      <c r="B37" s="115"/>
      <c r="C37" s="115"/>
      <c r="D37" s="56"/>
      <c r="E37" s="56"/>
      <c r="F37" s="56"/>
      <c r="G37" s="56"/>
      <c r="H37" s="56"/>
      <c r="I37" s="18"/>
      <c r="J37" s="18"/>
      <c r="K37" s="18"/>
      <c r="L37" s="71"/>
      <c r="M37" s="99"/>
      <c r="N37" s="99"/>
      <c r="O37" s="94"/>
      <c r="P37" s="100"/>
      <c r="Q37" s="101"/>
      <c r="R37" s="101"/>
      <c r="S37" s="101"/>
      <c r="T37" s="101"/>
      <c r="U37" s="92"/>
      <c r="V37" s="92"/>
      <c r="W37" s="92"/>
      <c r="X37" s="65"/>
      <c r="Y37" s="65"/>
      <c r="Z37" s="76"/>
      <c r="AA37" s="91"/>
      <c r="AB37" s="73"/>
    </row>
    <row r="38" spans="1:28" ht="14" x14ac:dyDescent="0.15">
      <c r="A38" s="56"/>
      <c r="B38" s="115"/>
      <c r="C38" s="115"/>
      <c r="D38" s="18"/>
      <c r="E38" s="56"/>
      <c r="F38" s="56"/>
      <c r="G38" s="56"/>
      <c r="H38" s="56"/>
      <c r="I38" s="56"/>
      <c r="J38" s="56"/>
      <c r="K38" s="56"/>
      <c r="L38" s="71"/>
      <c r="M38" s="99"/>
      <c r="N38" s="99"/>
      <c r="O38" s="95"/>
      <c r="P38" s="99"/>
      <c r="Q38" s="101"/>
      <c r="R38" s="101"/>
      <c r="S38" s="101"/>
      <c r="T38" s="101"/>
      <c r="U38" s="92"/>
      <c r="V38" s="92"/>
      <c r="W38" s="92"/>
      <c r="X38" s="65"/>
      <c r="Y38" s="65"/>
      <c r="Z38" s="92"/>
      <c r="AA38" s="91"/>
      <c r="AB38" s="73"/>
    </row>
    <row r="39" spans="1:28" ht="14" x14ac:dyDescent="0.15">
      <c r="A39" s="56">
        <v>646.72</v>
      </c>
      <c r="B39" s="115"/>
      <c r="C39" s="115"/>
      <c r="D39" s="18" t="s">
        <v>257</v>
      </c>
      <c r="E39" s="56"/>
      <c r="F39" s="56"/>
      <c r="G39">
        <v>10.53</v>
      </c>
      <c r="H39" s="56"/>
      <c r="I39" s="56"/>
      <c r="J39" s="56"/>
      <c r="K39" s="56"/>
      <c r="L39" s="71"/>
      <c r="M39" s="99"/>
      <c r="N39" s="99"/>
      <c r="O39" s="94"/>
      <c r="P39" s="100"/>
      <c r="Q39" s="101"/>
      <c r="R39" s="101"/>
      <c r="S39" s="101"/>
      <c r="T39" s="101"/>
      <c r="U39" s="92"/>
      <c r="V39" s="92"/>
      <c r="W39" s="92"/>
      <c r="X39" s="65"/>
      <c r="Y39" s="65"/>
      <c r="Z39" s="76"/>
      <c r="AA39" s="91"/>
      <c r="AB39" s="73"/>
    </row>
    <row r="40" spans="1:28" ht="14" x14ac:dyDescent="0.15">
      <c r="A40" s="56">
        <v>195.18</v>
      </c>
      <c r="B40" s="115"/>
      <c r="C40" s="115"/>
      <c r="D40" s="18" t="s">
        <v>258</v>
      </c>
      <c r="E40" s="56"/>
      <c r="F40" s="56"/>
      <c r="G40">
        <v>15.95</v>
      </c>
      <c r="H40" s="56"/>
      <c r="I40" s="56"/>
      <c r="J40" s="56"/>
      <c r="K40" s="56"/>
      <c r="L40" s="71"/>
      <c r="M40" s="99"/>
      <c r="N40" s="99"/>
      <c r="O40" s="94"/>
      <c r="P40" s="100"/>
      <c r="Q40" s="101"/>
      <c r="R40" s="101"/>
      <c r="S40" s="101"/>
      <c r="T40" s="101"/>
      <c r="U40" s="92"/>
      <c r="V40" s="92"/>
      <c r="W40" s="92"/>
      <c r="X40" s="65"/>
      <c r="Y40" s="65"/>
      <c r="Z40" s="76"/>
      <c r="AA40" s="91"/>
      <c r="AB40" s="73"/>
    </row>
    <row r="41" spans="1:28" ht="14" x14ac:dyDescent="0.15">
      <c r="A41" s="56">
        <v>825.72</v>
      </c>
      <c r="B41" s="115"/>
      <c r="C41" s="115"/>
      <c r="D41" s="18" t="s">
        <v>259</v>
      </c>
      <c r="E41" s="56"/>
      <c r="F41" s="56"/>
      <c r="G41">
        <v>623.69000000000005</v>
      </c>
      <c r="H41" s="56"/>
      <c r="I41" s="56"/>
      <c r="J41" s="56"/>
      <c r="K41" s="56"/>
      <c r="L41" s="71"/>
      <c r="M41" s="99"/>
      <c r="N41" s="100"/>
      <c r="O41" s="94"/>
      <c r="P41" s="100"/>
      <c r="Q41" s="101"/>
      <c r="R41" s="101"/>
      <c r="S41" s="101"/>
      <c r="T41" s="101"/>
      <c r="U41" s="92"/>
      <c r="V41" s="92"/>
      <c r="W41" s="92"/>
      <c r="X41" s="65"/>
      <c r="Y41" s="65"/>
      <c r="Z41" s="76"/>
      <c r="AA41" s="91"/>
      <c r="AB41" s="73"/>
    </row>
    <row r="42" spans="1:28" ht="14" x14ac:dyDescent="0.15">
      <c r="A42" s="56">
        <v>388.8</v>
      </c>
      <c r="B42" s="115"/>
      <c r="C42" s="115"/>
      <c r="D42" s="18" t="s">
        <v>260</v>
      </c>
      <c r="E42" s="56"/>
      <c r="F42" s="56"/>
      <c r="G42">
        <v>157.99</v>
      </c>
      <c r="H42" s="56"/>
      <c r="I42" s="56"/>
      <c r="J42" s="56"/>
      <c r="K42" s="56"/>
      <c r="L42" s="71"/>
      <c r="M42" s="99"/>
      <c r="N42" s="99"/>
      <c r="O42" s="95"/>
      <c r="P42" s="99"/>
      <c r="Q42" s="87"/>
      <c r="R42" s="101"/>
      <c r="S42" s="101"/>
      <c r="T42" s="101"/>
      <c r="U42" s="92"/>
      <c r="V42" s="92"/>
      <c r="W42" s="92"/>
      <c r="X42" s="65"/>
      <c r="Y42" s="65"/>
      <c r="Z42" s="76"/>
      <c r="AA42" s="76"/>
      <c r="AB42" s="73"/>
    </row>
    <row r="43" spans="1:28" ht="14" x14ac:dyDescent="0.15">
      <c r="A43" s="56">
        <v>380</v>
      </c>
      <c r="B43" s="115"/>
      <c r="C43" s="115"/>
      <c r="D43" s="18" t="s">
        <v>261</v>
      </c>
      <c r="E43" s="56"/>
      <c r="F43" s="56"/>
      <c r="G43">
        <v>1100.4000000000001</v>
      </c>
      <c r="H43" s="56"/>
      <c r="I43" s="56"/>
      <c r="J43" s="56"/>
      <c r="K43" s="56"/>
      <c r="L43" s="71"/>
      <c r="M43" s="99"/>
      <c r="N43" s="99"/>
      <c r="O43" s="95"/>
      <c r="P43" s="99"/>
      <c r="Q43" s="71"/>
      <c r="R43" s="101"/>
      <c r="S43" s="101"/>
      <c r="T43" s="101"/>
      <c r="U43" s="92"/>
      <c r="V43" s="92"/>
      <c r="W43" s="92"/>
      <c r="X43" s="73"/>
      <c r="Y43" s="73"/>
      <c r="Z43" s="73"/>
      <c r="AA43" s="73"/>
      <c r="AB43" s="73"/>
    </row>
    <row r="44" spans="1:28" ht="14" x14ac:dyDescent="0.15">
      <c r="A44" s="56">
        <v>1646.01</v>
      </c>
      <c r="B44" s="115"/>
      <c r="C44" s="115"/>
      <c r="D44" s="18" t="s">
        <v>262</v>
      </c>
      <c r="E44" s="18" t="s">
        <v>263</v>
      </c>
      <c r="F44" s="56"/>
      <c r="G44">
        <v>2528.2199999999998</v>
      </c>
      <c r="H44" s="56"/>
      <c r="I44" s="56"/>
      <c r="J44" s="56"/>
      <c r="K44" s="56"/>
      <c r="L44" s="71"/>
      <c r="M44" s="99"/>
      <c r="N44" s="99"/>
      <c r="O44" s="95"/>
      <c r="P44" s="99"/>
      <c r="Q44" s="71"/>
      <c r="R44" s="101"/>
      <c r="S44" s="101"/>
      <c r="T44" s="101"/>
      <c r="U44" s="92"/>
      <c r="V44" s="92"/>
      <c r="W44" s="92"/>
      <c r="X44" s="73"/>
      <c r="Y44" s="73"/>
    </row>
    <row r="45" spans="1:28" ht="14" x14ac:dyDescent="0.15">
      <c r="A45" s="56">
        <v>2884.44</v>
      </c>
      <c r="B45" s="115"/>
      <c r="C45" s="115"/>
      <c r="D45" s="18" t="s">
        <v>264</v>
      </c>
      <c r="E45" s="56"/>
      <c r="F45" s="56"/>
      <c r="G45">
        <v>2855.15</v>
      </c>
      <c r="H45" s="56"/>
      <c r="I45" s="56"/>
      <c r="J45" s="56"/>
      <c r="K45" s="56"/>
      <c r="L45" s="71"/>
      <c r="M45" s="99"/>
      <c r="N45" s="99"/>
      <c r="O45" s="95"/>
      <c r="P45" s="99"/>
      <c r="Q45" s="71"/>
      <c r="R45" s="101"/>
      <c r="S45" s="101"/>
      <c r="T45" s="101"/>
      <c r="U45" s="92"/>
      <c r="V45" s="92"/>
      <c r="W45" s="92"/>
      <c r="X45" s="73"/>
      <c r="Y45" s="73"/>
    </row>
    <row r="46" spans="1:28" ht="14" x14ac:dyDescent="0.15">
      <c r="A46" s="56">
        <v>0</v>
      </c>
      <c r="B46" s="113"/>
      <c r="C46" s="113"/>
      <c r="D46" s="18" t="s">
        <v>265</v>
      </c>
      <c r="E46" s="56"/>
      <c r="F46" s="56"/>
      <c r="G46">
        <v>907.14</v>
      </c>
      <c r="H46" s="56"/>
      <c r="I46" s="56"/>
      <c r="J46" s="56"/>
      <c r="K46" s="56"/>
      <c r="L46" s="71"/>
      <c r="M46" s="99"/>
      <c r="N46" s="99"/>
      <c r="O46" s="95"/>
      <c r="P46" s="99"/>
      <c r="Q46" s="71"/>
      <c r="R46" s="101"/>
      <c r="S46" s="101"/>
      <c r="T46" s="101"/>
      <c r="U46" s="92"/>
      <c r="V46" s="92"/>
      <c r="W46" s="92"/>
      <c r="X46" s="73"/>
      <c r="Y46" s="73"/>
    </row>
    <row r="47" spans="1:28" ht="14" x14ac:dyDescent="0.15">
      <c r="A47" s="56">
        <v>0</v>
      </c>
      <c r="B47" s="113"/>
      <c r="C47" s="113"/>
      <c r="D47" s="18" t="s">
        <v>266</v>
      </c>
      <c r="E47" s="56"/>
      <c r="F47" s="56"/>
      <c r="G47">
        <v>40</v>
      </c>
      <c r="H47" s="56"/>
      <c r="I47" s="56"/>
      <c r="J47" s="56"/>
      <c r="K47" s="56"/>
      <c r="L47" s="71"/>
      <c r="M47" s="99"/>
      <c r="N47" s="99"/>
      <c r="O47" s="95"/>
      <c r="P47" s="99"/>
      <c r="Q47" s="71"/>
      <c r="R47" s="101"/>
      <c r="S47" s="101"/>
      <c r="T47" s="101"/>
      <c r="U47" s="92"/>
      <c r="V47" s="92"/>
      <c r="W47" s="92"/>
      <c r="X47" s="73"/>
      <c r="Y47" s="73"/>
    </row>
    <row r="48" spans="1:28" ht="14" x14ac:dyDescent="0.15">
      <c r="A48" s="56"/>
      <c r="B48" s="113"/>
      <c r="C48" s="113"/>
      <c r="D48" s="18"/>
      <c r="E48" s="56"/>
      <c r="F48" s="56"/>
      <c r="H48" s="56"/>
      <c r="I48" s="56"/>
      <c r="J48" s="56"/>
      <c r="K48" s="56"/>
      <c r="L48" s="71"/>
      <c r="M48" s="99"/>
      <c r="N48" s="99"/>
      <c r="O48" s="95"/>
      <c r="P48" s="99"/>
      <c r="Q48" s="71"/>
      <c r="R48" s="101"/>
      <c r="S48" s="101"/>
      <c r="T48" s="101"/>
      <c r="U48" s="92"/>
      <c r="V48" s="92"/>
      <c r="W48" s="92"/>
      <c r="X48" s="73"/>
      <c r="Y48" s="73"/>
    </row>
    <row r="49" spans="1:25" ht="14" x14ac:dyDescent="0.15">
      <c r="A49" s="53">
        <f>SUM(A39:A45)</f>
        <v>6966.8700000000008</v>
      </c>
      <c r="B49" s="116"/>
      <c r="C49" s="116"/>
      <c r="D49" s="57"/>
      <c r="E49" s="57"/>
      <c r="F49" s="57"/>
      <c r="G49" s="93">
        <f>SUM(G39:G48)</f>
        <v>8239.07</v>
      </c>
      <c r="H49" s="56"/>
      <c r="I49" s="56"/>
      <c r="J49" s="56"/>
      <c r="K49" s="56"/>
      <c r="L49" s="71"/>
      <c r="M49" s="99"/>
      <c r="N49" s="99"/>
      <c r="O49" s="95"/>
      <c r="P49" s="99"/>
      <c r="Q49" s="71"/>
      <c r="R49" s="101"/>
      <c r="S49" s="101"/>
      <c r="T49" s="101"/>
      <c r="U49" s="92"/>
      <c r="V49" s="92"/>
      <c r="W49" s="92"/>
      <c r="X49" s="73"/>
      <c r="Y49" s="73"/>
    </row>
    <row r="50" spans="1:25" ht="14" x14ac:dyDescent="0.15">
      <c r="A50" s="56"/>
      <c r="B50" s="56"/>
      <c r="C50" s="57" t="s">
        <v>252</v>
      </c>
      <c r="D50" s="56"/>
      <c r="E50" s="56"/>
      <c r="F50" s="56"/>
      <c r="G50" s="56"/>
      <c r="H50" s="56"/>
      <c r="I50" s="56"/>
      <c r="J50" s="56"/>
      <c r="K50" s="56"/>
      <c r="L50" s="71"/>
      <c r="M50" s="71"/>
      <c r="N50" s="71"/>
      <c r="O50" s="71"/>
      <c r="P50" s="71"/>
      <c r="Q50" s="71"/>
      <c r="R50" s="101"/>
      <c r="S50" s="101"/>
      <c r="T50" s="101"/>
      <c r="U50" s="92"/>
      <c r="V50" s="92"/>
      <c r="W50" s="92"/>
      <c r="X50" s="73"/>
      <c r="Y50" s="73"/>
    </row>
    <row r="51" spans="1:25" ht="14" x14ac:dyDescent="0.15">
      <c r="A51" s="56">
        <v>1439.1</v>
      </c>
      <c r="B51" s="56"/>
      <c r="C51" s="18" t="s">
        <v>253</v>
      </c>
      <c r="D51" s="56"/>
      <c r="E51" s="56"/>
      <c r="F51" s="56"/>
      <c r="G51" s="56">
        <v>428.87</v>
      </c>
      <c r="H51" s="56"/>
      <c r="I51" s="56"/>
      <c r="J51" s="56"/>
      <c r="K51" s="56"/>
      <c r="L51" s="71"/>
      <c r="M51" s="71"/>
      <c r="N51" s="71"/>
      <c r="O51" s="71"/>
      <c r="P51" s="71"/>
      <c r="Q51" s="71"/>
      <c r="R51" s="101"/>
      <c r="S51" s="101"/>
      <c r="T51" s="101"/>
      <c r="U51" s="92"/>
      <c r="V51" s="92"/>
      <c r="W51" s="92"/>
      <c r="X51" s="73"/>
      <c r="Y51" s="73"/>
    </row>
    <row r="52" spans="1:25" x14ac:dyDescent="0.15">
      <c r="A52" s="56"/>
      <c r="B52" s="115"/>
      <c r="C52" s="115"/>
      <c r="D52" s="56"/>
      <c r="E52" s="56"/>
      <c r="F52" s="56"/>
      <c r="G52" s="56"/>
      <c r="H52" s="56"/>
      <c r="I52" s="56"/>
      <c r="J52" s="56"/>
      <c r="K52" s="56"/>
      <c r="L52" s="71"/>
      <c r="M52" s="71"/>
      <c r="N52" s="71"/>
      <c r="O52" s="71"/>
      <c r="P52" s="71"/>
      <c r="Q52" s="71"/>
      <c r="R52" s="71"/>
      <c r="S52" s="71"/>
      <c r="T52" s="71"/>
      <c r="U52" s="73"/>
      <c r="V52" s="73"/>
      <c r="W52" s="73"/>
      <c r="X52" s="73"/>
      <c r="Y52" s="73"/>
    </row>
    <row r="53" spans="1:25" x14ac:dyDescent="0.15">
      <c r="A53" s="56"/>
      <c r="B53" s="56"/>
      <c r="C53" s="57" t="s">
        <v>267</v>
      </c>
      <c r="D53" s="56"/>
      <c r="E53" s="56"/>
      <c r="F53" s="56"/>
      <c r="G53" s="56"/>
      <c r="H53" s="56"/>
      <c r="I53" s="56"/>
      <c r="J53" s="56"/>
      <c r="K53" s="56"/>
    </row>
    <row r="54" spans="1:25" x14ac:dyDescent="0.15">
      <c r="A54" s="56"/>
      <c r="B54" s="56"/>
      <c r="C54" s="56" t="s">
        <v>255</v>
      </c>
      <c r="D54" s="56"/>
      <c r="E54" s="56"/>
      <c r="F54" s="56"/>
      <c r="G54" s="56"/>
      <c r="H54" s="56"/>
      <c r="I54" s="56"/>
      <c r="J54" s="56"/>
      <c r="K54" s="56"/>
    </row>
    <row r="55" spans="1:25" x14ac:dyDescent="0.15">
      <c r="A55" s="56">
        <v>538.1</v>
      </c>
      <c r="B55" s="56"/>
      <c r="C55" s="56"/>
      <c r="D55" s="56" t="s">
        <v>256</v>
      </c>
      <c r="E55" s="56"/>
      <c r="F55" s="56"/>
      <c r="G55" s="56">
        <v>462.84</v>
      </c>
      <c r="H55" s="56"/>
      <c r="I55" s="56"/>
      <c r="J55" s="56"/>
      <c r="K55" s="56"/>
    </row>
    <row r="56" spans="1:25" x14ac:dyDescent="0.15">
      <c r="A56" s="5">
        <f>SUM(A51:A55)</f>
        <v>1977.1999999999998</v>
      </c>
      <c r="B56" s="115"/>
      <c r="C56" s="115"/>
      <c r="D56" s="56"/>
      <c r="E56" s="56"/>
      <c r="F56" s="56"/>
      <c r="G56" s="5">
        <f>SUM(G51:G55)</f>
        <v>891.71</v>
      </c>
      <c r="H56" s="56"/>
      <c r="I56" s="56"/>
      <c r="J56" s="56"/>
      <c r="K56" s="56"/>
    </row>
    <row r="57" spans="1:25" x14ac:dyDescent="0.15">
      <c r="A57" s="56"/>
      <c r="B57" s="115"/>
      <c r="C57" s="115"/>
      <c r="D57" s="56"/>
      <c r="E57" s="56" t="s">
        <v>268</v>
      </c>
      <c r="F57" s="56" t="s">
        <v>269</v>
      </c>
      <c r="G57" s="56"/>
      <c r="H57" s="56"/>
      <c r="I57" s="56"/>
      <c r="J57" s="56"/>
      <c r="K57" s="56"/>
    </row>
    <row r="58" spans="1:25" x14ac:dyDescent="0.15">
      <c r="A58" s="56"/>
      <c r="B58" s="56"/>
      <c r="C58" s="56" t="s">
        <v>26</v>
      </c>
      <c r="D58" s="56"/>
      <c r="E58" s="56">
        <f>SUM(G19)</f>
        <v>4222.0599999999995</v>
      </c>
      <c r="F58" s="55">
        <f>SUM(G32)</f>
        <v>1280.1099999999999</v>
      </c>
      <c r="G58" s="56"/>
      <c r="H58" s="56" t="s">
        <v>270</v>
      </c>
      <c r="I58" s="56"/>
      <c r="J58" s="56"/>
      <c r="K58" s="56">
        <f>SUM(G51)</f>
        <v>428.87</v>
      </c>
    </row>
    <row r="59" spans="1:25" x14ac:dyDescent="0.15">
      <c r="A59" s="56"/>
      <c r="B59" s="56"/>
      <c r="C59" s="56" t="s">
        <v>271</v>
      </c>
      <c r="D59" s="56"/>
      <c r="E59" s="56">
        <f>SUM(G49)</f>
        <v>8239.07</v>
      </c>
      <c r="F59" s="55">
        <f>SUM(G56)</f>
        <v>891.71</v>
      </c>
      <c r="G59" s="56"/>
      <c r="H59" s="56"/>
      <c r="I59" s="56"/>
      <c r="J59" s="56"/>
      <c r="K59" s="56">
        <f>SUM(G30)</f>
        <v>925.68</v>
      </c>
    </row>
    <row r="60" spans="1:25" x14ac:dyDescent="0.15">
      <c r="A60" s="56"/>
      <c r="B60" s="115"/>
      <c r="C60" s="115"/>
      <c r="D60" s="56"/>
      <c r="E60" s="5">
        <v>7293.42</v>
      </c>
      <c r="F60" s="24">
        <f>SUM(F58:F59)</f>
        <v>2171.8199999999997</v>
      </c>
      <c r="G60" s="56"/>
      <c r="H60" s="56"/>
      <c r="I60" s="56"/>
      <c r="J60" s="56"/>
      <c r="K60" s="5" t="s">
        <v>59</v>
      </c>
    </row>
    <row r="61" spans="1:25" x14ac:dyDescent="0.15">
      <c r="A61" s="56"/>
      <c r="B61" s="115"/>
      <c r="C61" s="115"/>
      <c r="D61" s="56"/>
      <c r="E61" s="56"/>
      <c r="F61" s="56"/>
      <c r="G61" s="56"/>
      <c r="H61" s="56"/>
      <c r="I61" s="56"/>
      <c r="J61" s="56"/>
      <c r="K61" s="56"/>
    </row>
  </sheetData>
  <mergeCells count="29">
    <mergeCell ref="B32:C32"/>
    <mergeCell ref="B3:C3"/>
    <mergeCell ref="B5:C5"/>
    <mergeCell ref="B7:C7"/>
    <mergeCell ref="B19:C19"/>
    <mergeCell ref="B20:C20"/>
    <mergeCell ref="B21:C21"/>
    <mergeCell ref="B24:C24"/>
    <mergeCell ref="B25:C25"/>
    <mergeCell ref="B27:C27"/>
    <mergeCell ref="C29:E29"/>
    <mergeCell ref="B31:C31"/>
    <mergeCell ref="B49:C49"/>
    <mergeCell ref="B33:C33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2:C52"/>
    <mergeCell ref="B56:C56"/>
    <mergeCell ref="B57:C57"/>
    <mergeCell ref="B60:C60"/>
    <mergeCell ref="B61:C6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20"/>
  <sheetViews>
    <sheetView topLeftCell="A81" workbookViewId="0">
      <selection activeCell="F99" sqref="F99"/>
    </sheetView>
  </sheetViews>
  <sheetFormatPr baseColWidth="10" defaultColWidth="8.83203125" defaultRowHeight="13" x14ac:dyDescent="0.15"/>
  <cols>
    <col min="1" max="1" width="12.33203125" customWidth="1"/>
    <col min="2" max="2" width="14.5" customWidth="1"/>
    <col min="4" max="4" width="23.83203125" customWidth="1"/>
    <col min="5" max="5" width="20.5" customWidth="1"/>
    <col min="6" max="6" width="12.33203125" customWidth="1"/>
    <col min="8" max="8" width="9.33203125" bestFit="1" customWidth="1"/>
    <col min="9" max="9" width="10.83203125" bestFit="1" customWidth="1"/>
    <col min="10" max="10" width="17.33203125" customWidth="1"/>
    <col min="11" max="11" width="20.83203125" customWidth="1"/>
    <col min="12" max="12" width="12.83203125" customWidth="1"/>
    <col min="13" max="13" width="12.6640625" customWidth="1"/>
    <col min="15" max="15" width="15" customWidth="1"/>
    <col min="19" max="19" width="15.33203125" customWidth="1"/>
  </cols>
  <sheetData>
    <row r="1" spans="1:7" x14ac:dyDescent="0.15">
      <c r="A1" s="57" t="s">
        <v>0</v>
      </c>
      <c r="B1" s="57"/>
      <c r="C1" s="115"/>
      <c r="D1" s="115"/>
      <c r="E1" s="56"/>
      <c r="F1" s="56"/>
      <c r="G1" s="56"/>
    </row>
    <row r="2" spans="1:7" x14ac:dyDescent="0.15">
      <c r="A2" s="57"/>
      <c r="B2" s="56"/>
      <c r="C2" s="116" t="s">
        <v>272</v>
      </c>
      <c r="D2" s="116"/>
      <c r="E2" s="57"/>
      <c r="F2" s="57"/>
      <c r="G2" s="56"/>
    </row>
    <row r="3" spans="1:7" x14ac:dyDescent="0.15">
      <c r="A3" s="57"/>
      <c r="B3" s="56"/>
      <c r="C3" s="116" t="s">
        <v>237</v>
      </c>
      <c r="D3" s="116"/>
      <c r="E3" s="57"/>
      <c r="F3" s="56"/>
      <c r="G3" s="56"/>
    </row>
    <row r="4" spans="1:7" x14ac:dyDescent="0.15">
      <c r="A4" s="63">
        <v>43921</v>
      </c>
      <c r="B4" s="56"/>
      <c r="C4" s="116" t="s">
        <v>273</v>
      </c>
      <c r="D4" s="116"/>
      <c r="E4" s="58">
        <v>44286</v>
      </c>
      <c r="F4" s="56"/>
      <c r="G4" s="56"/>
    </row>
    <row r="5" spans="1:7" x14ac:dyDescent="0.15">
      <c r="A5" s="56">
        <v>94000</v>
      </c>
      <c r="B5" s="56"/>
      <c r="C5" s="115" t="s">
        <v>274</v>
      </c>
      <c r="D5" s="115"/>
      <c r="E5" s="56">
        <v>94000</v>
      </c>
      <c r="F5" s="56"/>
      <c r="G5" s="56"/>
    </row>
    <row r="6" spans="1:7" x14ac:dyDescent="0.15">
      <c r="A6" s="56">
        <v>232.25</v>
      </c>
      <c r="B6" s="56"/>
      <c r="C6" s="115" t="s">
        <v>275</v>
      </c>
      <c r="D6" s="115"/>
      <c r="E6" s="56">
        <v>55.38</v>
      </c>
      <c r="F6" s="56"/>
      <c r="G6" s="56"/>
    </row>
    <row r="7" spans="1:7" x14ac:dyDescent="0.15">
      <c r="A7" s="56">
        <v>0</v>
      </c>
      <c r="B7" s="56"/>
      <c r="C7" s="115" t="s">
        <v>276</v>
      </c>
      <c r="D7" s="115"/>
      <c r="E7" s="56">
        <v>0</v>
      </c>
      <c r="F7" s="56"/>
      <c r="G7" s="56"/>
    </row>
    <row r="8" spans="1:7" x14ac:dyDescent="0.15">
      <c r="A8" s="56">
        <v>5086.68</v>
      </c>
      <c r="B8" s="56"/>
      <c r="C8" s="115" t="s">
        <v>277</v>
      </c>
      <c r="D8" s="115"/>
      <c r="E8" s="56">
        <v>1782.19</v>
      </c>
      <c r="F8" s="56"/>
      <c r="G8" s="56"/>
    </row>
    <row r="9" spans="1:7" x14ac:dyDescent="0.15">
      <c r="A9" s="56">
        <v>1109.6600000000001</v>
      </c>
      <c r="B9" s="56"/>
      <c r="C9" s="113" t="s">
        <v>278</v>
      </c>
      <c r="D9" s="113"/>
      <c r="E9" s="56">
        <v>1110.81</v>
      </c>
      <c r="F9" s="56"/>
      <c r="G9" s="56"/>
    </row>
    <row r="10" spans="1:7" x14ac:dyDescent="0.15">
      <c r="A10" s="56">
        <v>2351</v>
      </c>
      <c r="B10" s="56"/>
      <c r="C10" s="115" t="s">
        <v>279</v>
      </c>
      <c r="D10" s="115"/>
      <c r="E10" s="56">
        <v>1520</v>
      </c>
      <c r="F10" s="56"/>
      <c r="G10" s="56"/>
    </row>
    <row r="11" spans="1:7" x14ac:dyDescent="0.15">
      <c r="A11" s="56">
        <v>0</v>
      </c>
      <c r="B11" s="56"/>
      <c r="C11" s="115" t="s">
        <v>280</v>
      </c>
      <c r="D11" s="115"/>
      <c r="E11" s="56">
        <v>93.45</v>
      </c>
      <c r="F11" s="56"/>
      <c r="G11" s="56"/>
    </row>
    <row r="12" spans="1:7" x14ac:dyDescent="0.15">
      <c r="A12" s="56">
        <v>0</v>
      </c>
      <c r="B12" s="56"/>
      <c r="C12" s="115" t="s">
        <v>281</v>
      </c>
      <c r="D12" s="115"/>
      <c r="E12" s="56">
        <v>0</v>
      </c>
      <c r="F12" s="56"/>
      <c r="G12" s="56"/>
    </row>
    <row r="13" spans="1:7" x14ac:dyDescent="0.15">
      <c r="A13" s="56">
        <v>0</v>
      </c>
      <c r="B13" s="56"/>
      <c r="C13" s="115" t="s">
        <v>282</v>
      </c>
      <c r="D13" s="115"/>
      <c r="E13" s="56">
        <v>1400</v>
      </c>
      <c r="F13" s="56"/>
      <c r="G13" s="56"/>
    </row>
    <row r="14" spans="1:7" x14ac:dyDescent="0.15">
      <c r="A14" s="56">
        <v>0</v>
      </c>
      <c r="B14" s="56"/>
      <c r="C14" s="115" t="s">
        <v>283</v>
      </c>
      <c r="D14" s="115"/>
      <c r="E14" s="56">
        <v>1329.94</v>
      </c>
      <c r="F14" s="56"/>
      <c r="G14" s="56"/>
    </row>
    <row r="15" spans="1:7" x14ac:dyDescent="0.15">
      <c r="A15" s="56">
        <v>200</v>
      </c>
      <c r="B15" s="56"/>
      <c r="C15" s="115" t="s">
        <v>284</v>
      </c>
      <c r="D15" s="115"/>
      <c r="E15" s="56">
        <v>0</v>
      </c>
      <c r="F15" s="56"/>
      <c r="G15" s="56"/>
    </row>
    <row r="16" spans="1:7" x14ac:dyDescent="0.15">
      <c r="A16" s="56">
        <v>473.92</v>
      </c>
      <c r="B16" s="56"/>
      <c r="C16" s="113" t="s">
        <v>285</v>
      </c>
      <c r="D16" s="113"/>
      <c r="E16" s="56">
        <v>0</v>
      </c>
      <c r="F16" s="56"/>
      <c r="G16" s="56"/>
    </row>
    <row r="17" spans="1:19" x14ac:dyDescent="0.15">
      <c r="A17" s="56">
        <v>10237.58</v>
      </c>
      <c r="B17" s="56"/>
      <c r="C17" s="115" t="s">
        <v>286</v>
      </c>
      <c r="D17" s="115"/>
      <c r="E17" s="56">
        <v>1815.61</v>
      </c>
      <c r="F17" s="56"/>
      <c r="G17" s="56"/>
    </row>
    <row r="18" spans="1:19" x14ac:dyDescent="0.15">
      <c r="A18" s="56"/>
      <c r="B18" s="56"/>
      <c r="C18" s="115"/>
      <c r="D18" s="115"/>
      <c r="E18" s="56"/>
      <c r="F18" s="56"/>
      <c r="G18" s="56"/>
    </row>
    <row r="19" spans="1:19" x14ac:dyDescent="0.15">
      <c r="A19" s="59">
        <f>SUM(A5:A18)</f>
        <v>113691.09</v>
      </c>
      <c r="B19" s="56"/>
      <c r="C19" s="115"/>
      <c r="D19" s="115"/>
      <c r="E19" s="59">
        <f>SUM(E5:E18)</f>
        <v>103107.38</v>
      </c>
      <c r="F19" s="56"/>
      <c r="G19" s="56"/>
    </row>
    <row r="20" spans="1:19" x14ac:dyDescent="0.15">
      <c r="A20" s="56"/>
      <c r="B20" s="56"/>
      <c r="C20" s="116" t="s">
        <v>287</v>
      </c>
      <c r="D20" s="116"/>
      <c r="E20" s="56"/>
      <c r="F20" s="56"/>
      <c r="G20" s="56"/>
    </row>
    <row r="21" spans="1:19" x14ac:dyDescent="0.15">
      <c r="A21" s="56">
        <v>8405.56</v>
      </c>
      <c r="B21" s="56"/>
      <c r="C21" s="115" t="s">
        <v>288</v>
      </c>
      <c r="D21" s="115"/>
      <c r="E21" s="56">
        <v>10522.44</v>
      </c>
      <c r="F21" s="56"/>
      <c r="G21" s="57"/>
    </row>
    <row r="22" spans="1:19" x14ac:dyDescent="0.15">
      <c r="A22" s="56">
        <v>445.2</v>
      </c>
      <c r="B22" s="56"/>
      <c r="C22" s="115" t="s">
        <v>289</v>
      </c>
      <c r="D22" s="115"/>
      <c r="E22" s="56">
        <v>619.32000000000005</v>
      </c>
      <c r="F22" s="56"/>
      <c r="G22" s="57"/>
    </row>
    <row r="23" spans="1:19" x14ac:dyDescent="0.15">
      <c r="A23" s="56">
        <v>510</v>
      </c>
      <c r="B23" s="56"/>
      <c r="C23" s="115" t="s">
        <v>290</v>
      </c>
      <c r="D23" s="115"/>
      <c r="E23" s="56">
        <v>498.5</v>
      </c>
      <c r="F23" s="56"/>
      <c r="G23" s="57"/>
    </row>
    <row r="24" spans="1:19" x14ac:dyDescent="0.15">
      <c r="A24" s="56">
        <v>3328.98</v>
      </c>
      <c r="B24" s="56"/>
      <c r="C24" s="115" t="s">
        <v>291</v>
      </c>
      <c r="D24" s="115"/>
      <c r="E24" s="56">
        <v>3403.2</v>
      </c>
      <c r="F24" s="56"/>
      <c r="G24" s="57"/>
    </row>
    <row r="25" spans="1:19" x14ac:dyDescent="0.15">
      <c r="A25" s="56">
        <v>4365.3500000000004</v>
      </c>
      <c r="B25" s="56"/>
      <c r="C25" s="115" t="s">
        <v>292</v>
      </c>
      <c r="D25" s="115"/>
      <c r="E25" s="56">
        <v>1038.5</v>
      </c>
      <c r="F25" s="56"/>
      <c r="G25" s="57"/>
    </row>
    <row r="26" spans="1:19" x14ac:dyDescent="0.15">
      <c r="A26" s="56">
        <v>0</v>
      </c>
      <c r="B26" s="56"/>
      <c r="C26" s="115" t="s">
        <v>293</v>
      </c>
      <c r="D26" s="115"/>
      <c r="E26" s="56">
        <v>0</v>
      </c>
      <c r="F26" s="56"/>
      <c r="G26" s="57"/>
    </row>
    <row r="27" spans="1:19" x14ac:dyDescent="0.15">
      <c r="A27" s="56">
        <v>7632.1</v>
      </c>
      <c r="B27" s="56"/>
      <c r="C27" s="115" t="s">
        <v>294</v>
      </c>
      <c r="D27" s="115"/>
      <c r="E27" s="56">
        <v>4433.5</v>
      </c>
      <c r="F27" s="56"/>
      <c r="G27" s="56"/>
    </row>
    <row r="28" spans="1:19" x14ac:dyDescent="0.15">
      <c r="A28" s="56">
        <v>1200</v>
      </c>
      <c r="B28" s="56"/>
      <c r="C28" s="115" t="s">
        <v>295</v>
      </c>
      <c r="D28" s="115"/>
      <c r="E28" s="56">
        <v>1579.94</v>
      </c>
      <c r="F28" s="56"/>
      <c r="G28" s="57"/>
    </row>
    <row r="29" spans="1:19" x14ac:dyDescent="0.15">
      <c r="A29" s="56">
        <v>845</v>
      </c>
      <c r="B29" s="56"/>
      <c r="C29" s="115" t="s">
        <v>296</v>
      </c>
      <c r="D29" s="115"/>
      <c r="E29" s="56">
        <v>290</v>
      </c>
      <c r="F29" s="56"/>
      <c r="G29" s="57"/>
    </row>
    <row r="30" spans="1:19" x14ac:dyDescent="0.15">
      <c r="A30" s="56">
        <v>0</v>
      </c>
      <c r="B30" s="56"/>
      <c r="C30" s="115" t="s">
        <v>297</v>
      </c>
      <c r="D30" s="115"/>
      <c r="E30" s="56">
        <v>0</v>
      </c>
      <c r="F30" s="56"/>
      <c r="G30" s="57"/>
    </row>
    <row r="31" spans="1:19" x14ac:dyDescent="0.15">
      <c r="A31" s="56">
        <v>1560</v>
      </c>
      <c r="B31" s="56"/>
      <c r="C31" s="115" t="s">
        <v>298</v>
      </c>
      <c r="D31" s="115"/>
      <c r="E31" s="56">
        <v>140</v>
      </c>
      <c r="F31" s="69"/>
      <c r="G31" s="69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x14ac:dyDescent="0.15">
      <c r="A32" s="56">
        <v>809.2</v>
      </c>
      <c r="B32" s="56"/>
      <c r="C32" s="115" t="s">
        <v>299</v>
      </c>
      <c r="D32" s="115"/>
      <c r="E32" s="56">
        <v>967.09</v>
      </c>
      <c r="F32" s="69"/>
      <c r="G32" s="68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1:19" x14ac:dyDescent="0.15">
      <c r="A33" s="56">
        <v>405</v>
      </c>
      <c r="B33" s="56"/>
      <c r="C33" s="115" t="s">
        <v>200</v>
      </c>
      <c r="D33" s="115"/>
      <c r="E33" s="56">
        <v>420</v>
      </c>
      <c r="F33" s="69"/>
      <c r="G33" s="68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19" x14ac:dyDescent="0.15">
      <c r="A34" s="56">
        <v>1574.29</v>
      </c>
      <c r="B34" s="56"/>
      <c r="C34" s="115" t="s">
        <v>300</v>
      </c>
      <c r="D34" s="115"/>
      <c r="E34" s="56">
        <v>606.83000000000004</v>
      </c>
      <c r="F34" s="69"/>
      <c r="G34" s="68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19" x14ac:dyDescent="0.15">
      <c r="A35" s="56">
        <v>411.5</v>
      </c>
      <c r="B35" s="56"/>
      <c r="C35" s="115" t="s">
        <v>301</v>
      </c>
      <c r="D35" s="115"/>
      <c r="E35" s="56">
        <v>2455</v>
      </c>
      <c r="F35" s="69"/>
      <c r="G35" s="68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1:19" x14ac:dyDescent="0.15">
      <c r="A36" s="60">
        <v>2537.8200000000002</v>
      </c>
      <c r="B36" s="56"/>
      <c r="C36" s="115" t="s">
        <v>302</v>
      </c>
      <c r="D36" s="115"/>
      <c r="E36" s="60">
        <v>1210.3699999999999</v>
      </c>
      <c r="F36" s="69"/>
      <c r="G36" s="68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1:19" x14ac:dyDescent="0.15">
      <c r="A37" s="56">
        <v>5224.3500000000004</v>
      </c>
      <c r="B37" s="56"/>
      <c r="C37" s="115" t="s">
        <v>303</v>
      </c>
      <c r="D37" s="115"/>
      <c r="E37" s="56">
        <v>5820.33</v>
      </c>
      <c r="F37" s="69"/>
      <c r="G37" s="68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x14ac:dyDescent="0.15">
      <c r="A38" s="56">
        <v>13160.62</v>
      </c>
      <c r="B38" s="56"/>
      <c r="C38" s="115" t="s">
        <v>304</v>
      </c>
      <c r="D38" s="115"/>
      <c r="E38" s="56">
        <v>10258.98</v>
      </c>
      <c r="F38" s="69"/>
      <c r="G38" s="68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19" x14ac:dyDescent="0.15">
      <c r="A39" s="56">
        <v>108.03</v>
      </c>
      <c r="B39" s="56"/>
      <c r="C39" s="115" t="s">
        <v>305</v>
      </c>
      <c r="D39" s="115"/>
      <c r="E39" s="56">
        <v>76.5</v>
      </c>
      <c r="F39" s="69"/>
      <c r="G39" s="68"/>
      <c r="H39" s="71"/>
      <c r="I39" s="71"/>
      <c r="J39" s="78"/>
      <c r="K39" s="79"/>
      <c r="L39" s="71"/>
      <c r="M39" s="71"/>
      <c r="N39" s="68"/>
      <c r="O39" s="80"/>
      <c r="P39" s="71"/>
      <c r="Q39" s="71"/>
      <c r="R39" s="71"/>
      <c r="S39" s="71"/>
    </row>
    <row r="40" spans="1:19" x14ac:dyDescent="0.15">
      <c r="A40" s="56">
        <v>200</v>
      </c>
      <c r="B40" s="56"/>
      <c r="C40" s="115" t="s">
        <v>306</v>
      </c>
      <c r="D40" s="115"/>
      <c r="E40" s="56">
        <v>200</v>
      </c>
      <c r="F40" s="69"/>
      <c r="G40" s="68"/>
      <c r="H40" s="71"/>
      <c r="I40" s="71"/>
      <c r="J40" s="80"/>
      <c r="K40" s="80"/>
      <c r="L40" s="71"/>
      <c r="M40" s="80"/>
      <c r="N40" s="69"/>
      <c r="O40" s="71"/>
      <c r="P40" s="71"/>
      <c r="Q40" s="71"/>
      <c r="R40" s="71"/>
      <c r="S40" s="71"/>
    </row>
    <row r="41" spans="1:19" x14ac:dyDescent="0.15">
      <c r="A41" s="56"/>
      <c r="B41" s="56"/>
      <c r="C41" s="116" t="s">
        <v>307</v>
      </c>
      <c r="D41" s="116"/>
      <c r="E41" s="56"/>
      <c r="F41" s="69"/>
      <c r="G41" s="69"/>
      <c r="H41" s="71"/>
      <c r="I41" s="71"/>
      <c r="J41" s="71"/>
      <c r="K41" s="80"/>
      <c r="L41" s="80"/>
      <c r="M41" s="71"/>
      <c r="N41" s="72"/>
      <c r="O41" s="71"/>
      <c r="P41" s="71"/>
      <c r="Q41" s="71"/>
      <c r="R41" s="71"/>
      <c r="S41" s="71"/>
    </row>
    <row r="42" spans="1:19" x14ac:dyDescent="0.15">
      <c r="A42" s="64">
        <v>4548.12</v>
      </c>
      <c r="B42" s="56"/>
      <c r="C42" s="56"/>
      <c r="D42" s="56" t="s">
        <v>308</v>
      </c>
      <c r="E42" s="64">
        <v>3761.76</v>
      </c>
      <c r="F42" s="69"/>
      <c r="G42" s="68"/>
      <c r="H42" s="71"/>
      <c r="I42" s="71"/>
      <c r="J42" s="80"/>
      <c r="K42" s="71"/>
      <c r="L42" s="71"/>
      <c r="M42" s="71"/>
      <c r="N42" s="71"/>
      <c r="O42" s="71"/>
      <c r="P42" s="71"/>
      <c r="Q42" s="71"/>
      <c r="R42" s="71"/>
      <c r="S42" s="71"/>
    </row>
    <row r="43" spans="1:19" x14ac:dyDescent="0.15">
      <c r="A43" s="64">
        <v>7550.59</v>
      </c>
      <c r="B43" s="56"/>
      <c r="C43" s="56"/>
      <c r="D43" s="56" t="s">
        <v>309</v>
      </c>
      <c r="E43" s="64">
        <v>2265.6999999999998</v>
      </c>
      <c r="F43" s="69"/>
      <c r="G43" s="68"/>
      <c r="H43" s="71"/>
      <c r="I43" s="84"/>
      <c r="J43" s="80"/>
      <c r="K43" s="71"/>
      <c r="L43" s="71"/>
      <c r="M43" s="71"/>
      <c r="N43" s="71"/>
      <c r="O43" s="71"/>
      <c r="P43" s="71"/>
      <c r="Q43" s="71"/>
      <c r="R43" s="71"/>
      <c r="S43" s="71"/>
    </row>
    <row r="44" spans="1:19" x14ac:dyDescent="0.15">
      <c r="A44" s="64">
        <v>11881.6</v>
      </c>
      <c r="B44" s="56"/>
      <c r="C44" s="56"/>
      <c r="D44" s="56" t="s">
        <v>310</v>
      </c>
      <c r="E44" s="64">
        <v>1526.63</v>
      </c>
      <c r="F44" s="69"/>
      <c r="G44" s="68"/>
      <c r="H44" s="71"/>
      <c r="I44" s="71"/>
      <c r="J44" s="80"/>
      <c r="K44" s="71"/>
      <c r="L44" s="71"/>
      <c r="M44" s="71"/>
      <c r="N44" s="71"/>
      <c r="O44" s="71"/>
      <c r="P44" s="71"/>
      <c r="Q44" s="71"/>
      <c r="R44" s="71"/>
      <c r="S44" s="71"/>
    </row>
    <row r="45" spans="1:19" x14ac:dyDescent="0.15">
      <c r="A45" s="56">
        <v>0</v>
      </c>
      <c r="B45" s="56"/>
      <c r="C45" s="56"/>
      <c r="D45" s="56" t="s">
        <v>311</v>
      </c>
      <c r="E45" s="56"/>
      <c r="F45" s="69"/>
      <c r="G45" s="68"/>
      <c r="H45" s="71"/>
      <c r="I45" s="71"/>
      <c r="J45" s="80"/>
      <c r="K45" s="78"/>
      <c r="L45" s="81"/>
      <c r="M45" s="78"/>
      <c r="N45" s="78"/>
      <c r="O45" s="78"/>
      <c r="P45" s="71"/>
      <c r="Q45" s="71"/>
      <c r="R45" s="71"/>
      <c r="S45" s="71"/>
    </row>
    <row r="46" spans="1:19" x14ac:dyDescent="0.15">
      <c r="A46" s="56">
        <v>730</v>
      </c>
      <c r="B46" s="56"/>
      <c r="C46" s="115" t="s">
        <v>312</v>
      </c>
      <c r="D46" s="115"/>
      <c r="E46" s="56">
        <v>730</v>
      </c>
      <c r="F46" s="69"/>
      <c r="G46" s="68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19" x14ac:dyDescent="0.15">
      <c r="A47" s="56">
        <v>705</v>
      </c>
      <c r="B47" s="56"/>
      <c r="C47" s="115" t="s">
        <v>313</v>
      </c>
      <c r="D47" s="115"/>
      <c r="E47" s="56">
        <v>688.12</v>
      </c>
      <c r="F47" s="69"/>
      <c r="G47" s="68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19" x14ac:dyDescent="0.15">
      <c r="A48" s="56">
        <v>72</v>
      </c>
      <c r="B48" s="56"/>
      <c r="C48" s="115" t="s">
        <v>314</v>
      </c>
      <c r="D48" s="115"/>
      <c r="E48" s="56">
        <v>72</v>
      </c>
      <c r="F48" s="69"/>
      <c r="G48" s="68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1:19" x14ac:dyDescent="0.15">
      <c r="A49" s="56">
        <v>5086.91</v>
      </c>
      <c r="B49" s="56"/>
      <c r="C49" s="115" t="s">
        <v>315</v>
      </c>
      <c r="D49" s="115"/>
      <c r="E49" s="56">
        <v>1782.19</v>
      </c>
      <c r="F49" s="69"/>
      <c r="G49" s="68"/>
      <c r="H49" s="71"/>
      <c r="I49" s="71"/>
      <c r="J49" s="71"/>
      <c r="K49" s="69"/>
      <c r="L49" s="71"/>
      <c r="M49" s="71"/>
      <c r="N49" s="71"/>
      <c r="O49" s="71"/>
      <c r="P49" s="71"/>
      <c r="Q49" s="71"/>
      <c r="R49" s="71"/>
      <c r="S49" s="71"/>
    </row>
    <row r="50" spans="1:19" x14ac:dyDescent="0.15">
      <c r="A50" s="56">
        <v>7904.78</v>
      </c>
      <c r="B50" s="56"/>
      <c r="C50" s="115" t="s">
        <v>316</v>
      </c>
      <c r="D50" s="115"/>
      <c r="E50" s="56">
        <v>2891.01</v>
      </c>
      <c r="F50" s="69"/>
      <c r="G50" s="69"/>
      <c r="H50" s="71"/>
      <c r="I50" s="71"/>
      <c r="J50" s="71"/>
      <c r="K50" s="71"/>
      <c r="L50" s="71"/>
      <c r="M50" s="71"/>
      <c r="N50" s="71"/>
      <c r="O50" s="69"/>
      <c r="P50" s="71"/>
      <c r="Q50" s="71"/>
      <c r="R50" s="71"/>
      <c r="S50" s="71"/>
    </row>
    <row r="51" spans="1:19" x14ac:dyDescent="0.15">
      <c r="A51" s="59">
        <f>SUM(A21:A50)</f>
        <v>91202.000000000015</v>
      </c>
      <c r="B51" s="56"/>
      <c r="C51" s="115"/>
      <c r="D51" s="115"/>
      <c r="E51" s="53">
        <f>SUM(E20:E50)</f>
        <v>58257.91</v>
      </c>
      <c r="F51" s="69"/>
      <c r="G51" s="69"/>
      <c r="H51" s="71"/>
      <c r="I51" s="71"/>
      <c r="J51" s="71"/>
      <c r="K51" s="71"/>
      <c r="L51" s="71"/>
      <c r="M51" s="71"/>
      <c r="N51" s="71"/>
      <c r="O51" s="85"/>
      <c r="P51" s="71"/>
      <c r="Q51" s="71"/>
      <c r="R51" s="71"/>
      <c r="S51" s="71"/>
    </row>
    <row r="52" spans="1:19" x14ac:dyDescent="0.15">
      <c r="A52" s="56"/>
      <c r="B52" s="56"/>
      <c r="C52" s="115"/>
      <c r="D52" s="115"/>
      <c r="E52" s="56"/>
      <c r="F52" s="69"/>
      <c r="G52" s="69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1:19" x14ac:dyDescent="0.15">
      <c r="A53" s="56"/>
      <c r="B53" s="56"/>
      <c r="C53" s="115" t="s">
        <v>317</v>
      </c>
      <c r="D53" s="115"/>
      <c r="E53" s="57"/>
      <c r="F53" s="69"/>
      <c r="G53" s="69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1:19" x14ac:dyDescent="0.15">
      <c r="A54" s="56"/>
      <c r="B54" s="56"/>
      <c r="C54" s="115"/>
      <c r="D54" s="115"/>
      <c r="E54" s="56"/>
      <c r="F54" s="69"/>
      <c r="G54" s="69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1:19" x14ac:dyDescent="0.15">
      <c r="A55" s="56"/>
      <c r="B55" s="56"/>
      <c r="C55" s="115" t="s">
        <v>318</v>
      </c>
      <c r="D55" s="115"/>
      <c r="E55" s="57"/>
      <c r="F55" s="69"/>
      <c r="G55" s="69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1:19" x14ac:dyDescent="0.15">
      <c r="A56" s="56">
        <v>47880.03</v>
      </c>
      <c r="B56" s="56"/>
      <c r="C56" s="115" t="s">
        <v>319</v>
      </c>
      <c r="D56" s="115"/>
      <c r="E56">
        <v>44869.120000000003</v>
      </c>
      <c r="F56" s="69"/>
      <c r="G56" s="69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1:19" x14ac:dyDescent="0.15">
      <c r="A57" s="56">
        <v>113691.09</v>
      </c>
      <c r="B57" s="56"/>
      <c r="C57" s="115" t="s">
        <v>320</v>
      </c>
      <c r="D57" s="115"/>
      <c r="E57" s="56">
        <f>SUM(E19)</f>
        <v>103107.38</v>
      </c>
      <c r="F57" s="69"/>
      <c r="G57" s="69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1:19" x14ac:dyDescent="0.15">
      <c r="A58" s="66">
        <f>SUM(A56:A57)</f>
        <v>161571.12</v>
      </c>
      <c r="B58" s="57"/>
      <c r="C58" s="116"/>
      <c r="D58" s="116"/>
      <c r="E58" s="5">
        <f>SUM(E56:E57)</f>
        <v>147976.5</v>
      </c>
      <c r="F58" s="56"/>
      <c r="G58" s="56"/>
    </row>
    <row r="59" spans="1:19" x14ac:dyDescent="0.15">
      <c r="A59" s="56"/>
      <c r="B59" s="56"/>
      <c r="C59" s="115"/>
      <c r="D59" s="115"/>
      <c r="E59" s="56"/>
      <c r="F59" s="56"/>
      <c r="G59" s="56"/>
    </row>
    <row r="60" spans="1:19" x14ac:dyDescent="0.15">
      <c r="A60" s="12">
        <v>91202</v>
      </c>
      <c r="B60" s="56"/>
      <c r="C60" s="115" t="s">
        <v>321</v>
      </c>
      <c r="D60" s="115"/>
      <c r="E60" s="12">
        <f>SUM(E51)</f>
        <v>58257.91</v>
      </c>
      <c r="F60" s="56"/>
      <c r="G60" s="56"/>
    </row>
    <row r="61" spans="1:19" x14ac:dyDescent="0.15">
      <c r="A61" s="56">
        <v>25500</v>
      </c>
      <c r="B61" s="56"/>
      <c r="C61" s="115" t="s">
        <v>322</v>
      </c>
      <c r="D61" s="115"/>
      <c r="E61" s="56">
        <v>25933.5</v>
      </c>
      <c r="F61" s="56"/>
      <c r="G61" s="56"/>
    </row>
    <row r="62" spans="1:19" x14ac:dyDescent="0.15">
      <c r="A62" s="56">
        <v>44869.120000000003</v>
      </c>
      <c r="B62" s="56"/>
      <c r="C62" s="115" t="s">
        <v>323</v>
      </c>
      <c r="D62" s="115"/>
      <c r="E62" s="56">
        <v>63785.09</v>
      </c>
      <c r="F62" s="56"/>
      <c r="G62" s="56"/>
    </row>
    <row r="63" spans="1:19" x14ac:dyDescent="0.15">
      <c r="A63" s="66">
        <f>SUM(A60:A62)</f>
        <v>161571.12</v>
      </c>
      <c r="B63" s="57"/>
      <c r="C63" s="116"/>
      <c r="D63" s="116"/>
      <c r="E63" s="5">
        <f>SUM(E60:E62)</f>
        <v>147976.5</v>
      </c>
      <c r="F63" s="56"/>
      <c r="G63" s="56"/>
    </row>
    <row r="64" spans="1:19" x14ac:dyDescent="0.15">
      <c r="A64" s="56"/>
      <c r="B64" s="56"/>
      <c r="C64" s="116" t="s">
        <v>324</v>
      </c>
      <c r="D64" s="116"/>
      <c r="E64" s="56"/>
      <c r="F64" s="56"/>
      <c r="G64" s="57"/>
    </row>
    <row r="65" spans="1:15" x14ac:dyDescent="0.15">
      <c r="A65" s="56">
        <v>43841.22</v>
      </c>
      <c r="B65" s="56"/>
      <c r="C65" s="56"/>
      <c r="D65" s="56" t="s">
        <v>325</v>
      </c>
      <c r="E65" s="56">
        <v>62829.58</v>
      </c>
      <c r="F65" s="56"/>
      <c r="G65" s="56"/>
    </row>
    <row r="66" spans="1:15" x14ac:dyDescent="0.15">
      <c r="A66" s="56">
        <v>1027.9000000000001</v>
      </c>
      <c r="B66" s="56"/>
      <c r="C66" s="56"/>
      <c r="D66" s="56" t="s">
        <v>326</v>
      </c>
      <c r="E66" s="56">
        <v>955.51</v>
      </c>
      <c r="F66" s="56"/>
      <c r="G66" s="56"/>
    </row>
    <row r="67" spans="1:15" x14ac:dyDescent="0.15">
      <c r="A67" s="7">
        <f>SUM(A65:A66)</f>
        <v>44869.120000000003</v>
      </c>
      <c r="B67" s="57"/>
      <c r="C67" s="116"/>
      <c r="D67" s="116"/>
      <c r="E67" s="67">
        <f>SUM(E65:E66)</f>
        <v>63785.090000000004</v>
      </c>
      <c r="F67" s="56"/>
      <c r="G67" s="56"/>
    </row>
    <row r="68" spans="1:15" x14ac:dyDescent="0.15">
      <c r="A68" s="56"/>
      <c r="B68" s="56"/>
      <c r="C68" s="115"/>
      <c r="D68" s="115"/>
      <c r="E68" s="56"/>
      <c r="F68" s="56"/>
      <c r="G68" s="56"/>
      <c r="J68" s="71"/>
      <c r="K68" s="71"/>
      <c r="L68" s="71"/>
      <c r="M68" s="71"/>
      <c r="N68" s="71"/>
      <c r="O68" s="71"/>
    </row>
    <row r="69" spans="1:15" x14ac:dyDescent="0.15">
      <c r="A69" s="56"/>
      <c r="B69" s="56"/>
      <c r="C69" s="115"/>
      <c r="D69" s="115"/>
      <c r="E69" s="56"/>
      <c r="F69" s="56"/>
      <c r="G69" s="56"/>
      <c r="J69" s="71"/>
      <c r="K69" s="71"/>
      <c r="L69" s="71"/>
      <c r="M69" s="71"/>
      <c r="N69" s="71"/>
      <c r="O69" s="71"/>
    </row>
    <row r="70" spans="1:15" x14ac:dyDescent="0.15">
      <c r="A70" s="56"/>
      <c r="B70" s="56"/>
      <c r="C70" s="115"/>
      <c r="D70" s="115"/>
      <c r="E70" s="56"/>
      <c r="F70" s="56"/>
      <c r="G70" s="56"/>
      <c r="J70" s="71"/>
      <c r="K70" s="71"/>
      <c r="L70" s="71"/>
      <c r="M70" s="71"/>
      <c r="N70" s="71"/>
      <c r="O70" s="71"/>
    </row>
    <row r="71" spans="1:15" x14ac:dyDescent="0.15">
      <c r="A71" s="57" t="s">
        <v>327</v>
      </c>
      <c r="B71" s="57"/>
      <c r="C71" s="116"/>
      <c r="D71" s="116"/>
      <c r="E71" s="56"/>
      <c r="F71" s="56"/>
      <c r="G71" s="56"/>
      <c r="J71" s="71"/>
      <c r="K71" s="71"/>
      <c r="L71" s="71"/>
      <c r="M71" s="71"/>
      <c r="N71" s="71"/>
      <c r="O71" s="71"/>
    </row>
    <row r="72" spans="1:15" x14ac:dyDescent="0.15">
      <c r="A72" s="57" t="s">
        <v>328</v>
      </c>
      <c r="B72" s="57"/>
      <c r="C72" s="116"/>
      <c r="D72" s="116"/>
      <c r="E72" s="56"/>
      <c r="F72" s="56"/>
      <c r="G72" s="56"/>
      <c r="J72" s="71"/>
      <c r="K72" s="71"/>
      <c r="L72" s="71"/>
      <c r="M72" s="71"/>
      <c r="N72" s="71"/>
      <c r="O72" s="71"/>
    </row>
    <row r="73" spans="1:15" x14ac:dyDescent="0.15">
      <c r="A73" s="63">
        <v>43921</v>
      </c>
      <c r="B73" s="56"/>
      <c r="C73" s="23"/>
      <c r="D73" s="56"/>
      <c r="E73" s="63">
        <v>44286</v>
      </c>
      <c r="F73" s="56"/>
      <c r="G73" s="56"/>
      <c r="J73" s="71"/>
      <c r="K73" s="71"/>
      <c r="L73" s="71"/>
      <c r="M73" s="71"/>
      <c r="N73" s="71"/>
      <c r="O73" s="71"/>
    </row>
    <row r="74" spans="1:15" x14ac:dyDescent="0.15">
      <c r="A74" s="56"/>
      <c r="B74" s="56"/>
      <c r="C74" s="115"/>
      <c r="D74" s="115"/>
      <c r="E74" s="56"/>
      <c r="F74" s="56"/>
      <c r="G74" s="56"/>
      <c r="J74" s="71"/>
      <c r="K74" s="71"/>
      <c r="L74" s="71"/>
      <c r="M74" s="71"/>
      <c r="N74" s="71"/>
      <c r="O74" s="71"/>
    </row>
    <row r="75" spans="1:15" x14ac:dyDescent="0.15">
      <c r="A75" s="61" t="s">
        <v>320</v>
      </c>
      <c r="B75" s="61" t="s">
        <v>321</v>
      </c>
      <c r="C75" s="116"/>
      <c r="D75" s="116"/>
      <c r="E75" s="61" t="s">
        <v>320</v>
      </c>
      <c r="F75" s="61" t="s">
        <v>321</v>
      </c>
      <c r="G75" s="56"/>
      <c r="J75" s="71"/>
      <c r="K75" s="71"/>
      <c r="L75" s="71"/>
      <c r="M75" s="71"/>
      <c r="N75" s="71"/>
      <c r="O75" s="71"/>
    </row>
    <row r="76" spans="1:15" x14ac:dyDescent="0.15">
      <c r="A76" s="56"/>
      <c r="B76" s="56"/>
      <c r="C76" s="115"/>
      <c r="D76" s="115"/>
      <c r="E76" s="56"/>
      <c r="F76" s="56"/>
      <c r="G76" s="56"/>
      <c r="J76" s="71"/>
      <c r="K76" s="71"/>
      <c r="L76" s="71"/>
      <c r="M76" s="71"/>
      <c r="N76" s="71"/>
      <c r="O76" s="71"/>
    </row>
    <row r="77" spans="1:15" x14ac:dyDescent="0.15">
      <c r="A77" s="56">
        <v>23306.99</v>
      </c>
      <c r="B77" s="56"/>
      <c r="C77" s="56"/>
      <c r="D77" s="56" t="s">
        <v>245</v>
      </c>
      <c r="E77" s="107">
        <v>4150.1499999999996</v>
      </c>
      <c r="G77" s="56"/>
      <c r="J77" s="71"/>
      <c r="K77" s="71"/>
      <c r="L77" s="71"/>
      <c r="M77" s="71"/>
      <c r="N77" s="71"/>
      <c r="O77" s="71"/>
    </row>
    <row r="78" spans="1:15" x14ac:dyDescent="0.15">
      <c r="A78" s="56">
        <v>130</v>
      </c>
      <c r="B78" s="56"/>
      <c r="C78" s="56"/>
      <c r="D78" s="56" t="s">
        <v>329</v>
      </c>
      <c r="E78" s="107">
        <v>10</v>
      </c>
      <c r="G78" s="56"/>
      <c r="J78" s="71"/>
      <c r="K78" s="71"/>
      <c r="L78" s="71"/>
      <c r="M78" s="71"/>
      <c r="N78" s="71"/>
      <c r="O78" s="71"/>
    </row>
    <row r="79" spans="1:15" x14ac:dyDescent="0.15">
      <c r="A79" s="56">
        <v>508.46</v>
      </c>
      <c r="B79" s="56"/>
      <c r="C79" s="56"/>
      <c r="D79" s="56" t="s">
        <v>330</v>
      </c>
      <c r="E79" s="107">
        <v>43</v>
      </c>
      <c r="G79" s="56"/>
      <c r="J79" s="71"/>
      <c r="K79" s="71"/>
      <c r="L79" s="71"/>
      <c r="M79" s="71"/>
      <c r="N79" s="71"/>
      <c r="O79" s="71"/>
    </row>
    <row r="80" spans="1:15" x14ac:dyDescent="0.15">
      <c r="A80" s="56">
        <v>425</v>
      </c>
      <c r="B80" s="56"/>
      <c r="C80" s="56"/>
      <c r="D80" s="56" t="s">
        <v>331</v>
      </c>
      <c r="E80" s="107">
        <v>446.8</v>
      </c>
      <c r="G80" s="56"/>
      <c r="J80" s="71"/>
      <c r="K80" s="71"/>
      <c r="L80" s="71"/>
      <c r="M80" s="71"/>
      <c r="N80" s="71"/>
      <c r="O80" s="71"/>
    </row>
    <row r="81" spans="1:19" ht="15.75" customHeight="1" x14ac:dyDescent="0.15">
      <c r="A81" s="56">
        <v>342.35</v>
      </c>
      <c r="B81" s="56"/>
      <c r="C81" s="56"/>
      <c r="D81" s="56" t="s">
        <v>332</v>
      </c>
      <c r="E81" s="107">
        <v>4796.97</v>
      </c>
      <c r="G81" s="56"/>
      <c r="I81" s="83"/>
      <c r="J81" s="68"/>
      <c r="K81" s="68"/>
      <c r="L81" s="68"/>
      <c r="M81" s="84"/>
      <c r="N81" s="87"/>
      <c r="O81" s="87"/>
    </row>
    <row r="82" spans="1:19" x14ac:dyDescent="0.15">
      <c r="A82" s="56">
        <v>9540.9599999999991</v>
      </c>
      <c r="B82" s="56"/>
      <c r="C82" s="56"/>
      <c r="D82" s="56" t="s">
        <v>333</v>
      </c>
      <c r="E82" s="107"/>
      <c r="G82" s="56"/>
      <c r="I82" s="83"/>
      <c r="J82" s="68"/>
      <c r="K82" s="69"/>
      <c r="L82" s="71"/>
      <c r="M82" s="84"/>
      <c r="N82" s="84"/>
      <c r="O82" s="84"/>
    </row>
    <row r="83" spans="1:19" x14ac:dyDescent="0.15">
      <c r="A83" s="56">
        <v>0</v>
      </c>
      <c r="B83" s="56"/>
      <c r="C83" s="56"/>
      <c r="D83" s="56" t="s">
        <v>334</v>
      </c>
      <c r="E83" s="107">
        <v>25000</v>
      </c>
      <c r="G83" s="56"/>
      <c r="I83" s="83"/>
      <c r="J83" s="68"/>
      <c r="K83" s="72"/>
      <c r="L83" s="71"/>
      <c r="M83" s="84"/>
      <c r="N83" s="84"/>
      <c r="O83" s="84"/>
    </row>
    <row r="84" spans="1:19" x14ac:dyDescent="0.15">
      <c r="A84" s="56">
        <v>251.18</v>
      </c>
      <c r="B84" s="56"/>
      <c r="C84" s="56"/>
      <c r="D84" s="56" t="s">
        <v>335</v>
      </c>
      <c r="E84" s="107">
        <v>364.63</v>
      </c>
      <c r="G84" s="56"/>
      <c r="I84" s="83"/>
      <c r="J84" s="68"/>
      <c r="K84" s="69"/>
      <c r="L84" s="71"/>
      <c r="M84" s="84"/>
      <c r="N84" s="84"/>
      <c r="O84" s="84"/>
    </row>
    <row r="85" spans="1:19" x14ac:dyDescent="0.15">
      <c r="A85" s="56">
        <v>3958.99</v>
      </c>
      <c r="B85" s="56"/>
      <c r="C85" s="56"/>
      <c r="D85" s="56" t="s">
        <v>336</v>
      </c>
      <c r="E85" s="107">
        <v>2903.07</v>
      </c>
      <c r="G85" s="56"/>
      <c r="I85" s="83"/>
      <c r="J85" s="68"/>
      <c r="K85" s="71"/>
      <c r="L85" s="69"/>
      <c r="M85" s="84"/>
      <c r="N85" s="84"/>
      <c r="O85" s="84"/>
    </row>
    <row r="86" spans="1:19" x14ac:dyDescent="0.15">
      <c r="A86" s="56">
        <v>291.25</v>
      </c>
      <c r="B86" s="56"/>
      <c r="C86" s="56"/>
      <c r="D86" s="56" t="s">
        <v>299</v>
      </c>
      <c r="E86" s="107">
        <v>2130.09</v>
      </c>
      <c r="F86" s="56"/>
      <c r="G86" s="56"/>
      <c r="I86" s="83"/>
      <c r="J86" s="71"/>
      <c r="K86" s="68"/>
      <c r="L86" s="68"/>
      <c r="M86" s="84"/>
      <c r="N86" s="84"/>
      <c r="O86" s="84"/>
    </row>
    <row r="87" spans="1:19" x14ac:dyDescent="0.15">
      <c r="A87" s="56">
        <v>5086.91</v>
      </c>
      <c r="B87" s="56"/>
      <c r="C87" s="56"/>
      <c r="D87" s="56" t="s">
        <v>337</v>
      </c>
      <c r="E87">
        <v>1782.19</v>
      </c>
      <c r="F87" s="56"/>
      <c r="G87" s="56"/>
      <c r="I87" s="83"/>
      <c r="J87" s="70"/>
      <c r="K87" s="70"/>
      <c r="L87" s="70"/>
      <c r="M87" s="84"/>
      <c r="N87" s="84"/>
      <c r="O87" s="84"/>
    </row>
    <row r="88" spans="1:19" x14ac:dyDescent="0.15">
      <c r="A88" s="56"/>
      <c r="B88" s="56"/>
      <c r="C88" s="115"/>
      <c r="D88" s="115"/>
      <c r="E88" s="56"/>
      <c r="F88" s="56"/>
      <c r="G88" s="56"/>
      <c r="I88" s="83"/>
      <c r="J88" s="68"/>
      <c r="K88" s="71"/>
      <c r="L88" s="68"/>
      <c r="M88" s="84"/>
      <c r="N88" s="84"/>
      <c r="O88" s="84"/>
    </row>
    <row r="89" spans="1:19" x14ac:dyDescent="0.15">
      <c r="A89" s="56"/>
      <c r="B89" s="56">
        <v>27909.94</v>
      </c>
      <c r="C89" s="56"/>
      <c r="D89" s="56" t="s">
        <v>338</v>
      </c>
      <c r="E89" s="56"/>
      <c r="F89">
        <v>34212.71</v>
      </c>
      <c r="G89" s="56"/>
      <c r="I89" s="83"/>
      <c r="J89" s="84"/>
      <c r="K89" s="84"/>
      <c r="L89" s="84"/>
      <c r="M89" s="84"/>
      <c r="N89" s="84"/>
      <c r="O89" s="84"/>
    </row>
    <row r="90" spans="1:19" x14ac:dyDescent="0.15">
      <c r="A90" s="56"/>
      <c r="B90" s="56">
        <v>9152.65</v>
      </c>
      <c r="C90" s="56"/>
      <c r="D90" s="56" t="s">
        <v>339</v>
      </c>
      <c r="E90" s="56"/>
      <c r="F90">
        <v>7543.84</v>
      </c>
      <c r="G90" s="56"/>
      <c r="J90" s="71"/>
      <c r="K90" s="71"/>
      <c r="L90" s="71"/>
      <c r="M90" s="71"/>
      <c r="N90" s="71"/>
      <c r="O90" s="71"/>
    </row>
    <row r="91" spans="1:19" x14ac:dyDescent="0.15">
      <c r="A91" s="56"/>
      <c r="B91" s="56">
        <v>3731.11</v>
      </c>
      <c r="C91" s="56"/>
      <c r="D91" s="56" t="s">
        <v>309</v>
      </c>
      <c r="E91" s="56"/>
      <c r="F91">
        <v>8848.61</v>
      </c>
      <c r="G91" s="56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1:19" x14ac:dyDescent="0.15">
      <c r="A92" s="56"/>
      <c r="B92" s="56">
        <v>9794.52</v>
      </c>
      <c r="C92" s="56"/>
      <c r="D92" s="56" t="s">
        <v>340</v>
      </c>
      <c r="E92" s="56"/>
      <c r="F92">
        <v>1351.53</v>
      </c>
      <c r="G92" s="56"/>
      <c r="J92" s="71"/>
      <c r="K92" s="86"/>
      <c r="L92" s="84"/>
      <c r="M92" s="86"/>
      <c r="N92" s="86"/>
      <c r="O92" s="86"/>
      <c r="P92" s="86"/>
      <c r="Q92" s="86"/>
      <c r="R92" s="86"/>
      <c r="S92" s="86"/>
    </row>
    <row r="93" spans="1:19" x14ac:dyDescent="0.15">
      <c r="A93" s="56"/>
      <c r="B93" s="56">
        <v>20.56</v>
      </c>
      <c r="C93" s="56"/>
      <c r="D93" s="56" t="s">
        <v>341</v>
      </c>
      <c r="E93" s="56"/>
      <c r="F93">
        <v>847.82</v>
      </c>
      <c r="G93" s="56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1:19" x14ac:dyDescent="0.15">
      <c r="A94" s="56"/>
      <c r="B94" s="56">
        <v>152.4</v>
      </c>
      <c r="C94" s="56"/>
      <c r="D94" s="56" t="s">
        <v>336</v>
      </c>
      <c r="E94" s="56"/>
      <c r="F94">
        <v>0</v>
      </c>
      <c r="G94" s="56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1:19" x14ac:dyDescent="0.15">
      <c r="A95" s="56"/>
      <c r="B95" s="56">
        <v>3160.76</v>
      </c>
      <c r="C95" s="56"/>
      <c r="D95" s="56" t="s">
        <v>342</v>
      </c>
      <c r="E95" s="56"/>
      <c r="F95">
        <v>2188.46</v>
      </c>
      <c r="G95" s="56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1:19" x14ac:dyDescent="0.15">
      <c r="A96" s="56"/>
      <c r="B96" s="56">
        <v>6266.12</v>
      </c>
      <c r="C96" s="56"/>
      <c r="D96" s="56" t="s">
        <v>343</v>
      </c>
      <c r="E96" s="56"/>
      <c r="F96">
        <v>4790.34</v>
      </c>
      <c r="G96" s="56"/>
      <c r="H96" s="71"/>
      <c r="I96" s="68"/>
      <c r="J96" s="68"/>
      <c r="K96" s="68"/>
      <c r="L96" s="71"/>
      <c r="M96" s="71"/>
      <c r="N96" s="71"/>
      <c r="O96" s="71"/>
      <c r="P96" s="71"/>
      <c r="Q96" s="71"/>
      <c r="R96" s="71"/>
      <c r="S96" s="71"/>
    </row>
    <row r="97" spans="1:19" x14ac:dyDescent="0.15">
      <c r="A97" s="56"/>
      <c r="B97" s="56">
        <v>587.54</v>
      </c>
      <c r="C97" s="56"/>
      <c r="D97" s="56" t="s">
        <v>344</v>
      </c>
      <c r="E97" s="56"/>
      <c r="F97">
        <v>2965.92</v>
      </c>
      <c r="G97" s="56"/>
      <c r="H97" s="71"/>
      <c r="I97" s="68"/>
      <c r="J97" s="69"/>
      <c r="K97" s="71"/>
      <c r="L97" s="71"/>
      <c r="M97" s="71"/>
      <c r="N97" s="71"/>
      <c r="O97" s="71"/>
      <c r="P97" s="71"/>
      <c r="Q97" s="71"/>
      <c r="R97" s="71"/>
      <c r="S97" s="71"/>
    </row>
    <row r="98" spans="1:19" x14ac:dyDescent="0.15">
      <c r="A98" s="56"/>
      <c r="B98" s="56">
        <v>297.45</v>
      </c>
      <c r="C98" s="56"/>
      <c r="D98" s="56" t="s">
        <v>345</v>
      </c>
      <c r="E98" s="56"/>
      <c r="F98">
        <v>328.08</v>
      </c>
      <c r="G98" s="56"/>
      <c r="H98" s="71"/>
      <c r="I98" s="68"/>
      <c r="J98" s="72"/>
      <c r="K98" s="71"/>
      <c r="L98" s="71"/>
      <c r="M98" s="71"/>
      <c r="N98" s="71"/>
      <c r="O98" s="71"/>
      <c r="P98" s="71"/>
      <c r="Q98" s="71"/>
      <c r="R98" s="71"/>
      <c r="S98" s="71"/>
    </row>
    <row r="99" spans="1:19" ht="15" x14ac:dyDescent="0.2">
      <c r="A99" s="62"/>
      <c r="B99" s="56">
        <v>1109.6600000000001</v>
      </c>
      <c r="C99" s="56"/>
      <c r="D99" s="56" t="s">
        <v>291</v>
      </c>
      <c r="E99" s="56"/>
      <c r="F99" s="112">
        <v>1110.81</v>
      </c>
      <c r="G99" s="56"/>
      <c r="H99" s="71"/>
      <c r="I99" s="68"/>
      <c r="J99" s="69"/>
      <c r="K99" s="71"/>
      <c r="L99" s="71"/>
      <c r="M99" s="71"/>
      <c r="N99" s="71"/>
      <c r="O99" s="71"/>
      <c r="P99" s="71"/>
      <c r="Q99" s="71"/>
      <c r="R99" s="71"/>
      <c r="S99" s="71"/>
    </row>
    <row r="100" spans="1:19" x14ac:dyDescent="0.15">
      <c r="A100" s="56"/>
      <c r="B100" s="56">
        <v>1151.8499999999999</v>
      </c>
      <c r="C100" s="56"/>
      <c r="D100" s="56" t="s">
        <v>257</v>
      </c>
      <c r="E100" s="56"/>
      <c r="F100">
        <v>2505.11</v>
      </c>
      <c r="G100" s="56"/>
      <c r="H100" s="71"/>
      <c r="I100" s="68"/>
      <c r="J100" s="71"/>
      <c r="K100" s="69"/>
      <c r="L100" s="71"/>
      <c r="M100" s="71"/>
      <c r="N100" s="71"/>
      <c r="O100" s="71"/>
      <c r="P100" s="71"/>
      <c r="Q100" s="71"/>
      <c r="R100" s="71"/>
      <c r="S100" s="71"/>
    </row>
    <row r="101" spans="1:19" x14ac:dyDescent="0.15">
      <c r="A101" s="56"/>
      <c r="B101" s="56">
        <v>334.5</v>
      </c>
      <c r="C101" s="56"/>
      <c r="D101" s="56" t="s">
        <v>346</v>
      </c>
      <c r="E101" s="56"/>
      <c r="F101">
        <v>180</v>
      </c>
      <c r="G101" s="56"/>
      <c r="H101" s="71"/>
      <c r="I101" s="71"/>
      <c r="J101" s="68"/>
      <c r="K101" s="68"/>
      <c r="L101" s="71"/>
      <c r="M101" s="71"/>
      <c r="N101" s="71"/>
      <c r="O101" s="71"/>
      <c r="P101" s="71"/>
      <c r="Q101" s="71"/>
      <c r="R101" s="71"/>
      <c r="S101" s="71"/>
    </row>
    <row r="102" spans="1:19" x14ac:dyDescent="0.15">
      <c r="A102" s="56"/>
      <c r="B102" s="56">
        <v>166.34</v>
      </c>
      <c r="C102" s="56"/>
      <c r="D102" s="56" t="s">
        <v>347</v>
      </c>
      <c r="E102" s="56"/>
      <c r="F102">
        <v>175.06</v>
      </c>
      <c r="G102" s="56"/>
      <c r="H102" s="71"/>
      <c r="I102" s="70"/>
      <c r="J102" s="70"/>
      <c r="K102" s="70"/>
      <c r="L102" s="71"/>
    </row>
    <row r="103" spans="1:19" x14ac:dyDescent="0.15">
      <c r="A103" s="56"/>
      <c r="B103" s="56">
        <v>2282.6799999999998</v>
      </c>
      <c r="C103" s="56"/>
      <c r="D103" s="56" t="s">
        <v>348</v>
      </c>
      <c r="E103" s="56"/>
      <c r="F103">
        <v>2349.4499999999998</v>
      </c>
      <c r="G103" s="56"/>
      <c r="H103" s="71"/>
      <c r="I103" s="68"/>
      <c r="J103" s="71"/>
      <c r="K103" s="68"/>
      <c r="L103" s="71"/>
    </row>
    <row r="104" spans="1:19" x14ac:dyDescent="0.15">
      <c r="A104" s="56"/>
      <c r="B104" s="56">
        <v>3734.59</v>
      </c>
      <c r="C104" s="56"/>
      <c r="D104" s="56" t="s">
        <v>349</v>
      </c>
      <c r="E104" s="56"/>
      <c r="F104">
        <v>3773.02</v>
      </c>
      <c r="G104" s="56"/>
      <c r="H104" s="71"/>
      <c r="I104" s="71"/>
      <c r="J104" s="71"/>
      <c r="K104" s="71"/>
      <c r="L104" s="71"/>
    </row>
    <row r="105" spans="1:19" x14ac:dyDescent="0.15">
      <c r="A105" s="5">
        <f>SUM(A77:A104)</f>
        <v>43842.09</v>
      </c>
      <c r="B105" s="5">
        <f>SUM(B89:B104)</f>
        <v>69852.67</v>
      </c>
      <c r="C105" s="115"/>
      <c r="D105" s="115"/>
      <c r="E105" s="5">
        <f>SUM(E77:E104)</f>
        <v>41626.899999999994</v>
      </c>
      <c r="F105" s="5">
        <f>SUM(F89:F104)</f>
        <v>73170.759999999995</v>
      </c>
      <c r="G105" s="56"/>
    </row>
    <row r="106" spans="1:19" x14ac:dyDescent="0.15">
      <c r="A106" s="56"/>
      <c r="B106" s="56"/>
      <c r="C106" s="115"/>
      <c r="D106" s="115"/>
      <c r="E106" s="56"/>
      <c r="F106" s="57"/>
      <c r="G106" s="56"/>
      <c r="J106" s="71"/>
      <c r="K106" s="71"/>
      <c r="L106" s="71"/>
      <c r="M106" s="71"/>
      <c r="N106" s="71"/>
      <c r="O106" s="71"/>
    </row>
    <row r="107" spans="1:19" x14ac:dyDescent="0.15">
      <c r="A107" s="56"/>
      <c r="B107" s="56"/>
      <c r="C107" s="115"/>
      <c r="D107" s="115"/>
      <c r="E107" s="56"/>
      <c r="F107" s="56"/>
      <c r="G107" s="56"/>
      <c r="J107" s="71"/>
      <c r="K107" s="71"/>
      <c r="L107" s="71"/>
      <c r="M107" s="71"/>
      <c r="N107" s="80"/>
      <c r="O107" s="71"/>
    </row>
    <row r="108" spans="1:19" x14ac:dyDescent="0.15">
      <c r="A108" s="56"/>
      <c r="B108" s="56"/>
      <c r="C108" s="56"/>
      <c r="D108" s="57" t="s">
        <v>318</v>
      </c>
      <c r="E108" s="56"/>
      <c r="F108" s="56"/>
      <c r="G108" s="56"/>
      <c r="J108" s="71"/>
      <c r="K108" s="71"/>
      <c r="L108" s="71"/>
      <c r="M108" s="71"/>
      <c r="N108" s="71"/>
      <c r="O108" s="71"/>
    </row>
    <row r="109" spans="1:19" x14ac:dyDescent="0.15">
      <c r="A109" s="56"/>
      <c r="B109" s="56">
        <v>53195.27</v>
      </c>
      <c r="C109" s="56"/>
      <c r="D109" s="56" t="s">
        <v>319</v>
      </c>
      <c r="E109" s="56"/>
      <c r="F109" s="69">
        <v>52684.69</v>
      </c>
      <c r="G109" s="56"/>
      <c r="J109" s="71"/>
      <c r="K109" s="68"/>
      <c r="L109" s="68"/>
      <c r="M109" s="68"/>
      <c r="N109" s="71"/>
      <c r="O109" s="71"/>
    </row>
    <row r="110" spans="1:19" x14ac:dyDescent="0.15">
      <c r="A110" s="56"/>
      <c r="B110" s="56">
        <v>43842.09</v>
      </c>
      <c r="C110" s="56"/>
      <c r="D110" s="56" t="s">
        <v>320</v>
      </c>
      <c r="E110" s="56"/>
      <c r="F110" s="56">
        <f>SUM(E105)</f>
        <v>41626.899999999994</v>
      </c>
      <c r="G110" s="56"/>
      <c r="J110" s="71"/>
      <c r="K110" s="68"/>
      <c r="L110" s="69"/>
      <c r="M110" s="71"/>
      <c r="N110" s="71"/>
      <c r="O110" s="71"/>
    </row>
    <row r="111" spans="1:19" x14ac:dyDescent="0.15">
      <c r="A111" s="56"/>
      <c r="B111" s="56">
        <v>25500</v>
      </c>
      <c r="C111" s="56"/>
      <c r="D111" s="56" t="s">
        <v>350</v>
      </c>
      <c r="E111" s="56"/>
      <c r="F111" s="56">
        <v>25933.5</v>
      </c>
      <c r="G111" s="56"/>
      <c r="J111" s="71"/>
      <c r="K111" s="68"/>
      <c r="L111" s="72"/>
      <c r="M111" s="71"/>
      <c r="N111" s="71"/>
      <c r="O111" s="71"/>
    </row>
    <row r="112" spans="1:19" x14ac:dyDescent="0.15">
      <c r="A112" s="56"/>
      <c r="B112" s="5">
        <f>SUM(B109:B111)</f>
        <v>122537.35999999999</v>
      </c>
      <c r="C112" s="115"/>
      <c r="D112" s="115"/>
      <c r="E112" s="56"/>
      <c r="F112" s="5">
        <f>SUM(F109:F111)</f>
        <v>120245.09</v>
      </c>
      <c r="G112" s="56"/>
      <c r="J112" s="71"/>
      <c r="K112" s="68"/>
      <c r="L112" s="69"/>
      <c r="M112" s="71"/>
      <c r="N112" s="71"/>
      <c r="O112" s="71"/>
    </row>
    <row r="113" spans="1:15" x14ac:dyDescent="0.15">
      <c r="A113" s="56"/>
      <c r="B113" s="56"/>
      <c r="C113" s="115"/>
      <c r="D113" s="115"/>
      <c r="E113" s="56"/>
      <c r="F113" s="56"/>
      <c r="G113" s="56"/>
      <c r="J113" s="71"/>
      <c r="K113" s="68"/>
      <c r="L113" s="71"/>
      <c r="M113" s="69"/>
      <c r="N113" s="71"/>
      <c r="O113" s="71"/>
    </row>
    <row r="114" spans="1:15" x14ac:dyDescent="0.15">
      <c r="A114" s="56"/>
      <c r="B114" s="56">
        <v>69852.67</v>
      </c>
      <c r="C114" s="56"/>
      <c r="D114" s="56" t="s">
        <v>321</v>
      </c>
      <c r="E114" s="56"/>
      <c r="F114" s="56">
        <f>SUM(F105)</f>
        <v>73170.759999999995</v>
      </c>
      <c r="G114" s="56"/>
      <c r="J114" s="71"/>
      <c r="K114" s="71"/>
      <c r="L114" s="68"/>
      <c r="M114" s="68"/>
      <c r="N114" s="71"/>
      <c r="O114" s="71"/>
    </row>
    <row r="115" spans="1:15" x14ac:dyDescent="0.15">
      <c r="A115" s="56"/>
      <c r="B115" s="56">
        <v>52684.69</v>
      </c>
      <c r="C115" s="56"/>
      <c r="D115" s="56" t="s">
        <v>323</v>
      </c>
      <c r="E115" s="56"/>
      <c r="F115" s="56">
        <v>47074.33</v>
      </c>
      <c r="G115" s="56"/>
      <c r="J115" s="71"/>
      <c r="K115" s="70"/>
      <c r="L115" s="70"/>
      <c r="M115" s="70"/>
      <c r="N115" s="71"/>
      <c r="O115" s="71"/>
    </row>
    <row r="116" spans="1:15" x14ac:dyDescent="0.15">
      <c r="A116" s="56"/>
      <c r="B116" s="5">
        <f>SUM(B114:B115)</f>
        <v>122537.36</v>
      </c>
      <c r="C116" s="115"/>
      <c r="D116" s="115"/>
      <c r="E116" s="56"/>
      <c r="F116" s="5">
        <f>SUM(F114:F115)</f>
        <v>120245.09</v>
      </c>
      <c r="G116" s="56"/>
      <c r="J116" s="71"/>
      <c r="K116" s="68"/>
      <c r="L116" s="71"/>
      <c r="M116" s="68"/>
      <c r="N116" s="71"/>
      <c r="O116" s="71"/>
    </row>
    <row r="117" spans="1:15" x14ac:dyDescent="0.15">
      <c r="A117" s="56"/>
      <c r="B117" s="56"/>
      <c r="C117" s="115"/>
      <c r="D117" s="115"/>
      <c r="E117" s="56"/>
      <c r="F117" s="56"/>
      <c r="G117" s="56"/>
      <c r="J117" s="71"/>
      <c r="K117" s="71"/>
      <c r="L117" s="71"/>
      <c r="M117" s="71"/>
      <c r="N117" s="71"/>
      <c r="O117" s="71"/>
    </row>
    <row r="118" spans="1:15" x14ac:dyDescent="0.15">
      <c r="A118" s="56"/>
      <c r="B118" s="56"/>
      <c r="C118" s="56"/>
      <c r="D118" s="57" t="s">
        <v>351</v>
      </c>
      <c r="E118" s="56"/>
      <c r="F118" s="56"/>
      <c r="G118" s="56"/>
      <c r="J118" s="71"/>
      <c r="K118" s="71"/>
      <c r="L118" s="71"/>
      <c r="M118" s="71"/>
      <c r="N118" s="71"/>
      <c r="O118" s="71"/>
    </row>
    <row r="119" spans="1:15" x14ac:dyDescent="0.15">
      <c r="A119" s="56"/>
      <c r="B119" s="67">
        <v>52684.69</v>
      </c>
      <c r="C119" s="57"/>
      <c r="D119" s="57" t="s">
        <v>352</v>
      </c>
      <c r="E119" s="57"/>
      <c r="F119" s="67">
        <v>47074.33</v>
      </c>
      <c r="G119" s="56"/>
      <c r="J119" s="71"/>
      <c r="K119" s="71"/>
      <c r="L119" s="71"/>
      <c r="M119" s="71"/>
      <c r="N119" s="71"/>
      <c r="O119" s="71"/>
    </row>
    <row r="120" spans="1:15" x14ac:dyDescent="0.15">
      <c r="J120" s="71"/>
      <c r="K120" s="71"/>
      <c r="L120" s="71"/>
      <c r="M120" s="71"/>
      <c r="N120" s="71"/>
      <c r="O120" s="71"/>
    </row>
  </sheetData>
  <mergeCells count="75">
    <mergeCell ref="C11:D11"/>
    <mergeCell ref="C1:D1"/>
    <mergeCell ref="C2:D2"/>
    <mergeCell ref="C3:D3"/>
    <mergeCell ref="C4:D4"/>
    <mergeCell ref="C5:D5"/>
    <mergeCell ref="C6:D6"/>
    <mergeCell ref="C7:D7"/>
    <mergeCell ref="C8:D8"/>
    <mergeCell ref="C10:D10"/>
    <mergeCell ref="C22:D22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8:D48"/>
    <mergeCell ref="C35:D35"/>
    <mergeCell ref="C36:D36"/>
    <mergeCell ref="C37:D37"/>
    <mergeCell ref="C38:D38"/>
    <mergeCell ref="C39:D39"/>
    <mergeCell ref="C40:D40"/>
    <mergeCell ref="C41:D41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5:D75"/>
    <mergeCell ref="C61:D61"/>
    <mergeCell ref="C62:D62"/>
    <mergeCell ref="C63:D63"/>
    <mergeCell ref="C64:D64"/>
    <mergeCell ref="C67:D67"/>
    <mergeCell ref="C68:D68"/>
    <mergeCell ref="C69:D69"/>
    <mergeCell ref="C70:D70"/>
    <mergeCell ref="C71:D71"/>
    <mergeCell ref="C72:D72"/>
    <mergeCell ref="C74:D74"/>
    <mergeCell ref="C113:D113"/>
    <mergeCell ref="C116:D116"/>
    <mergeCell ref="C117:D117"/>
    <mergeCell ref="C76:D76"/>
    <mergeCell ref="C88:D88"/>
    <mergeCell ref="C105:D105"/>
    <mergeCell ref="C106:D106"/>
    <mergeCell ref="C107:D107"/>
    <mergeCell ref="C112:D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BkRec</vt:lpstr>
      <vt:lpstr>VAT</vt:lpstr>
      <vt:lpstr>S137</vt:lpstr>
      <vt:lpstr>Sheet1</vt:lpstr>
      <vt:lpstr>Assets</vt:lpstr>
      <vt:lpstr>Risk</vt:lpstr>
      <vt:lpstr>Cr&amp;Drs</vt:lpstr>
      <vt:lpstr>Rec&amp;Pay</vt:lpstr>
    </vt:vector>
  </TitlesOfParts>
  <Manager/>
  <Company>Ingleton P 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 Coggins</dc:creator>
  <cp:keywords/>
  <dc:description/>
  <cp:lastModifiedBy>Microsoft Office User</cp:lastModifiedBy>
  <cp:revision/>
  <dcterms:created xsi:type="dcterms:W3CDTF">2000-05-11T14:03:43Z</dcterms:created>
  <dcterms:modified xsi:type="dcterms:W3CDTF">2021-06-25T09:04:32Z</dcterms:modified>
  <cp:category/>
  <cp:contentStatus/>
</cp:coreProperties>
</file>